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สมรรถนะนักเรียน\"/>
    </mc:Choice>
  </mc:AlternateContent>
  <bookViews>
    <workbookView xWindow="0" yWindow="0" windowWidth="19380" windowHeight="8385" activeTab="6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8" r:id="rId7"/>
  </sheets>
  <calcPr calcId="152511"/>
</workbook>
</file>

<file path=xl/calcChain.xml><?xml version="1.0" encoding="utf-8"?>
<calcChain xmlns="http://schemas.openxmlformats.org/spreadsheetml/2006/main">
  <c r="E44" i="8" l="1"/>
  <c r="F44" i="8"/>
  <c r="G44" i="8"/>
  <c r="H44" i="8"/>
  <c r="E47" i="8"/>
  <c r="F47" i="8"/>
  <c r="G47" i="8"/>
  <c r="H47" i="8"/>
  <c r="E46" i="8"/>
  <c r="F46" i="8"/>
  <c r="G46" i="8"/>
  <c r="H46" i="8"/>
  <c r="E45" i="8"/>
  <c r="F45" i="8"/>
  <c r="G45" i="8"/>
  <c r="H45" i="8"/>
  <c r="D47" i="8"/>
  <c r="D46" i="8"/>
  <c r="D45" i="8"/>
  <c r="D44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I43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E46" i="6"/>
  <c r="F46" i="6"/>
  <c r="G46" i="6"/>
  <c r="H46" i="6"/>
  <c r="E45" i="6"/>
  <c r="F45" i="6"/>
  <c r="G45" i="6"/>
  <c r="H45" i="6"/>
  <c r="E44" i="6"/>
  <c r="F44" i="6"/>
  <c r="G44" i="6"/>
  <c r="H44" i="6"/>
  <c r="E43" i="6"/>
  <c r="F43" i="6"/>
  <c r="G43" i="6"/>
  <c r="H43" i="6"/>
  <c r="D46" i="6"/>
  <c r="D45" i="6"/>
  <c r="D44" i="6"/>
  <c r="D43" i="6"/>
  <c r="E48" i="5"/>
  <c r="F48" i="5"/>
  <c r="G48" i="5"/>
  <c r="H48" i="5"/>
  <c r="E47" i="5"/>
  <c r="F47" i="5"/>
  <c r="G47" i="5"/>
  <c r="H47" i="5"/>
  <c r="E46" i="5"/>
  <c r="F46" i="5"/>
  <c r="G46" i="5"/>
  <c r="H46" i="5"/>
  <c r="E45" i="5"/>
  <c r="F45" i="5"/>
  <c r="G45" i="5"/>
  <c r="H45" i="5"/>
  <c r="D48" i="5"/>
  <c r="D47" i="5"/>
  <c r="D46" i="5"/>
  <c r="D45" i="5"/>
  <c r="K39" i="5"/>
  <c r="K40" i="5"/>
  <c r="K41" i="5"/>
  <c r="K42" i="5"/>
  <c r="K43" i="5"/>
  <c r="K44" i="5"/>
  <c r="J39" i="5"/>
  <c r="J40" i="5"/>
  <c r="J41" i="5"/>
  <c r="J42" i="5"/>
  <c r="J43" i="5"/>
  <c r="J44" i="5"/>
  <c r="I39" i="5"/>
  <c r="I40" i="5"/>
  <c r="I41" i="5"/>
  <c r="I42" i="5"/>
  <c r="I43" i="5"/>
  <c r="I44" i="5"/>
  <c r="E47" i="4"/>
  <c r="F47" i="4"/>
  <c r="G47" i="4"/>
  <c r="H47" i="4"/>
  <c r="E46" i="4"/>
  <c r="F46" i="4"/>
  <c r="G46" i="4"/>
  <c r="H46" i="4"/>
  <c r="E45" i="4"/>
  <c r="F45" i="4"/>
  <c r="G45" i="4"/>
  <c r="H45" i="4"/>
  <c r="E44" i="4"/>
  <c r="F44" i="4"/>
  <c r="G44" i="4"/>
  <c r="H44" i="4"/>
  <c r="D47" i="4"/>
  <c r="D46" i="4"/>
  <c r="D45" i="4"/>
  <c r="D44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J39" i="4"/>
  <c r="J40" i="4"/>
  <c r="J41" i="4"/>
  <c r="J42" i="4"/>
  <c r="J43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E48" i="3"/>
  <c r="F48" i="3"/>
  <c r="G48" i="3"/>
  <c r="H48" i="3"/>
  <c r="E47" i="3"/>
  <c r="F47" i="3"/>
  <c r="G47" i="3"/>
  <c r="H47" i="3"/>
  <c r="E46" i="3"/>
  <c r="F46" i="3"/>
  <c r="G46" i="3"/>
  <c r="H46" i="3"/>
  <c r="E45" i="3"/>
  <c r="F45" i="3"/>
  <c r="G45" i="3"/>
  <c r="H45" i="3"/>
  <c r="D48" i="3"/>
  <c r="D47" i="3"/>
  <c r="D46" i="3"/>
  <c r="D45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E49" i="2"/>
  <c r="F49" i="2"/>
  <c r="G49" i="2"/>
  <c r="H49" i="2"/>
  <c r="E48" i="2"/>
  <c r="F48" i="2"/>
  <c r="G48" i="2"/>
  <c r="H48" i="2"/>
  <c r="E47" i="2"/>
  <c r="F47" i="2"/>
  <c r="G47" i="2"/>
  <c r="H47" i="2"/>
  <c r="E46" i="2"/>
  <c r="F46" i="2"/>
  <c r="G46" i="2"/>
  <c r="H46" i="2"/>
  <c r="D49" i="2"/>
  <c r="D48" i="2"/>
  <c r="D47" i="2"/>
  <c r="D4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E50" i="1"/>
  <c r="F50" i="1"/>
  <c r="G50" i="1"/>
  <c r="H50" i="1"/>
  <c r="E49" i="1"/>
  <c r="F49" i="1"/>
  <c r="G49" i="1"/>
  <c r="H49" i="1"/>
  <c r="E48" i="1"/>
  <c r="F48" i="1"/>
  <c r="G48" i="1"/>
  <c r="H48" i="1"/>
  <c r="E47" i="1"/>
  <c r="F47" i="1"/>
  <c r="G47" i="1"/>
  <c r="H47" i="1"/>
  <c r="D50" i="1"/>
  <c r="D49" i="1"/>
  <c r="D48" i="1"/>
  <c r="D4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7" i="8"/>
  <c r="J7" i="8" s="1"/>
  <c r="K7" i="8" s="1"/>
  <c r="I38" i="5" l="1"/>
  <c r="J38" i="5" s="1"/>
  <c r="K38" i="5" s="1"/>
  <c r="I37" i="5"/>
  <c r="J37" i="5" s="1"/>
  <c r="K37" i="5" s="1"/>
  <c r="I36" i="5"/>
  <c r="J36" i="5" s="1"/>
  <c r="K36" i="5" s="1"/>
  <c r="J35" i="5"/>
  <c r="K35" i="5" s="1"/>
  <c r="I35" i="5"/>
  <c r="I34" i="5"/>
  <c r="J34" i="5" s="1"/>
  <c r="K34" i="5" s="1"/>
  <c r="I33" i="5"/>
  <c r="J33" i="5" s="1"/>
  <c r="K33" i="5" s="1"/>
  <c r="I32" i="5"/>
  <c r="J32" i="5" s="1"/>
  <c r="K32" i="5" s="1"/>
  <c r="J31" i="5"/>
  <c r="K31" i="5" s="1"/>
  <c r="I31" i="5"/>
  <c r="I30" i="5"/>
  <c r="J30" i="5" s="1"/>
  <c r="K30" i="5" s="1"/>
  <c r="I29" i="5"/>
  <c r="J29" i="5" s="1"/>
  <c r="K29" i="5" s="1"/>
  <c r="I28" i="5"/>
  <c r="J28" i="5" s="1"/>
  <c r="K28" i="5" s="1"/>
  <c r="J27" i="5"/>
  <c r="K27" i="5" s="1"/>
  <c r="I27" i="5"/>
  <c r="I26" i="5"/>
  <c r="J26" i="5" s="1"/>
  <c r="K26" i="5" s="1"/>
  <c r="I25" i="5"/>
  <c r="J25" i="5" s="1"/>
  <c r="K25" i="5" s="1"/>
  <c r="I24" i="5"/>
  <c r="J24" i="5" s="1"/>
  <c r="K24" i="5" s="1"/>
  <c r="J23" i="5"/>
  <c r="K23" i="5" s="1"/>
  <c r="I23" i="5"/>
  <c r="I22" i="5"/>
  <c r="J22" i="5" s="1"/>
  <c r="K22" i="5" s="1"/>
  <c r="I21" i="5"/>
  <c r="J21" i="5" s="1"/>
  <c r="K21" i="5" s="1"/>
  <c r="I20" i="5"/>
  <c r="J20" i="5" s="1"/>
  <c r="K20" i="5" s="1"/>
  <c r="J19" i="5"/>
  <c r="K19" i="5" s="1"/>
  <c r="I19" i="5"/>
  <c r="I18" i="5"/>
  <c r="J18" i="5" s="1"/>
  <c r="K18" i="5" s="1"/>
  <c r="I17" i="5"/>
  <c r="J17" i="5" s="1"/>
  <c r="K17" i="5" s="1"/>
  <c r="I16" i="5"/>
  <c r="J16" i="5" s="1"/>
  <c r="K16" i="5" s="1"/>
  <c r="J15" i="5"/>
  <c r="K15" i="5" s="1"/>
  <c r="I15" i="5"/>
  <c r="I14" i="5"/>
  <c r="J14" i="5" s="1"/>
  <c r="K14" i="5" s="1"/>
  <c r="I13" i="5"/>
  <c r="J13" i="5" s="1"/>
  <c r="K13" i="5" s="1"/>
  <c r="I12" i="5"/>
  <c r="J12" i="5" s="1"/>
  <c r="K12" i="5" s="1"/>
  <c r="J11" i="5"/>
  <c r="K11" i="5" s="1"/>
  <c r="I11" i="5"/>
  <c r="I10" i="5"/>
  <c r="J10" i="5" s="1"/>
  <c r="K10" i="5" s="1"/>
  <c r="I9" i="5"/>
  <c r="J9" i="5" s="1"/>
  <c r="K9" i="5" s="1"/>
  <c r="I8" i="5"/>
  <c r="J8" i="5" s="1"/>
  <c r="K8" i="5" s="1"/>
  <c r="J7" i="5"/>
  <c r="K7" i="5" s="1"/>
  <c r="I7" i="5"/>
  <c r="I7" i="4"/>
  <c r="J7" i="4" s="1"/>
  <c r="K7" i="4" s="1"/>
  <c r="J7" i="3"/>
  <c r="K7" i="3" s="1"/>
  <c r="I7" i="3"/>
  <c r="J7" i="2"/>
  <c r="K7" i="2" s="1"/>
  <c r="I7" i="2"/>
  <c r="J7" i="1"/>
  <c r="K7" i="1" s="1"/>
  <c r="I7" i="1"/>
  <c r="J42" i="6"/>
  <c r="K42" i="6" s="1"/>
  <c r="I42" i="6"/>
  <c r="I41" i="6"/>
  <c r="J41" i="6" s="1"/>
  <c r="K41" i="6" s="1"/>
  <c r="I40" i="6"/>
  <c r="J40" i="6" s="1"/>
  <c r="K40" i="6" s="1"/>
  <c r="I39" i="6"/>
  <c r="J39" i="6" s="1"/>
  <c r="K39" i="6" s="1"/>
  <c r="I38" i="6"/>
  <c r="J38" i="6" s="1"/>
  <c r="K38" i="6" s="1"/>
  <c r="I37" i="6"/>
  <c r="J37" i="6" s="1"/>
  <c r="K37" i="6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J23" i="6"/>
  <c r="K23" i="6" s="1"/>
  <c r="I23" i="6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I15" i="6"/>
  <c r="J15" i="6" s="1"/>
  <c r="K15" i="6" s="1"/>
  <c r="I14" i="6"/>
  <c r="J14" i="6" s="1"/>
  <c r="K14" i="6" s="1"/>
  <c r="I13" i="6"/>
  <c r="J13" i="6" s="1"/>
  <c r="K13" i="6" s="1"/>
  <c r="I12" i="6"/>
  <c r="J12" i="6" s="1"/>
  <c r="K12" i="6" s="1"/>
  <c r="I11" i="6"/>
  <c r="J11" i="6" s="1"/>
  <c r="K11" i="6" s="1"/>
  <c r="I10" i="6"/>
  <c r="J10" i="6" s="1"/>
  <c r="K10" i="6" s="1"/>
  <c r="I9" i="6"/>
  <c r="J9" i="6" s="1"/>
  <c r="K9" i="6" s="1"/>
  <c r="I8" i="6"/>
  <c r="J8" i="6" s="1"/>
  <c r="K8" i="6" s="1"/>
  <c r="I7" i="6"/>
  <c r="J7" i="6" s="1"/>
  <c r="K7" i="6" s="1"/>
</calcChain>
</file>

<file path=xl/sharedStrings.xml><?xml version="1.0" encoding="utf-8"?>
<sst xmlns="http://schemas.openxmlformats.org/spreadsheetml/2006/main" count="921" uniqueCount="518">
  <si>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</si>
  <si>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</si>
  <si>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</si>
  <si>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</si>
  <si>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</si>
  <si>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</si>
  <si>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</si>
  <si>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</si>
  <si>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</si>
  <si>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</si>
  <si>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</si>
  <si>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ชั้นมัธยมศึกษาปีที่ 4/1</t>
  </si>
  <si>
    <t>ชั้นมัธยมศึกษาปีที่ 4/2</t>
  </si>
  <si>
    <t>ชั้นมัธยมศึกษาปีที่ 4/4</t>
  </si>
  <si>
    <t>ชั้นมัธยมศึกษาปีที่ 4/5</t>
  </si>
  <si>
    <t>ชั้นมัธยมศึกษาปีที่ 4/6</t>
  </si>
  <si>
    <t>ชั้นมัธยมศึกษาปีที่ 4/3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</si>
  <si>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</si>
  <si>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</si>
  <si>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</si>
  <si>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</si>
  <si>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ระดับ4:คน</t>
  </si>
  <si>
    <t>เฉลี่ย</t>
  </si>
  <si>
    <t>อินทรานุสรณ์</t>
  </si>
  <si>
    <t>ธนพล</t>
  </si>
  <si>
    <t>จันทเภา</t>
  </si>
  <si>
    <t>อิ่มขำ</t>
  </si>
  <si>
    <t>ชลดา</t>
  </si>
  <si>
    <t>ชุติกาญจน์</t>
  </si>
  <si>
    <t>พิลึก</t>
  </si>
  <si>
    <t>พรมศักดิ์</t>
  </si>
  <si>
    <t>ปิยวรรณ</t>
  </si>
  <si>
    <t>สุพัตรา</t>
  </si>
  <si>
    <t>อัจริยา</t>
  </si>
  <si>
    <t>บุปผา</t>
  </si>
  <si>
    <t>อัญธิกา</t>
  </si>
  <si>
    <t>ไชยมาลา</t>
  </si>
  <si>
    <t>นาย</t>
  </si>
  <si>
    <t>ฤทธิ์อ้น</t>
  </si>
  <si>
    <t>น.ส.</t>
  </si>
  <si>
    <t>เรื่อศรีจันทร์</t>
  </si>
  <si>
    <t>ธนพร</t>
  </si>
  <si>
    <t>นฤมล</t>
  </si>
  <si>
    <t>อารยา</t>
  </si>
  <si>
    <t>หงษ์ดำเนิน</t>
  </si>
  <si>
    <t>ณัฐพล</t>
  </si>
  <si>
    <t>รุ่งโรจน์</t>
  </si>
  <si>
    <t>สุนิสา</t>
  </si>
  <si>
    <t>วงษ์ชมภู</t>
  </si>
  <si>
    <t>กนกวรรณ</t>
  </si>
  <si>
    <t>เขม้นกิจ</t>
  </si>
  <si>
    <t>พัชราภา</t>
  </si>
  <si>
    <t>วรัญญา</t>
  </si>
  <si>
    <t>จรรยพร</t>
  </si>
  <si>
    <t>บัวยอด</t>
  </si>
  <si>
    <t>ณัฐพงษ์</t>
  </si>
  <si>
    <t>พีรพัฒน์</t>
  </si>
  <si>
    <t>ปิยวัฒน์</t>
  </si>
  <si>
    <t>ชาญสาริกิจ</t>
  </si>
  <si>
    <t>บูรณพันธ์</t>
  </si>
  <si>
    <t>ดวงฤทัย</t>
  </si>
  <si>
    <t>สุดารัตน์</t>
  </si>
  <si>
    <t>พงษ์ปลื้ม</t>
  </si>
  <si>
    <t>เสมาฉิม</t>
  </si>
  <si>
    <t>เชยจันทร์</t>
  </si>
  <si>
    <t>นครภักดี</t>
  </si>
  <si>
    <t>สุภาวดี</t>
  </si>
  <si>
    <t>พูลพันธ์</t>
  </si>
  <si>
    <t>บุญมี</t>
  </si>
  <si>
    <t>เพ็ญสุข</t>
  </si>
  <si>
    <t>ธนพัฒน์</t>
  </si>
  <si>
    <t>ภานุวัฒน์</t>
  </si>
  <si>
    <t>วนิดา</t>
  </si>
  <si>
    <t>ถิ่นเถื่อน</t>
  </si>
  <si>
    <t>สิทธิไกร</t>
  </si>
  <si>
    <t>ธนวัฒน์</t>
  </si>
  <si>
    <t>มาลัยมาตร์</t>
  </si>
  <si>
    <t>อยู่ยงค์</t>
  </si>
  <si>
    <t>อดิศร</t>
  </si>
  <si>
    <t>เก่งสาริการ</t>
  </si>
  <si>
    <t>สุพรรษา</t>
  </si>
  <si>
    <t>ทองห่อ</t>
  </si>
  <si>
    <t>อรวรรณ</t>
  </si>
  <si>
    <t>กันตพงศ์</t>
  </si>
  <si>
    <t>แก้วแดง</t>
  </si>
  <si>
    <t>กีรติ</t>
  </si>
  <si>
    <t>เยี่ยงยงค์</t>
  </si>
  <si>
    <t>เกียรติศักดิ์</t>
  </si>
  <si>
    <t>แจ้งสว่าง</t>
  </si>
  <si>
    <t>ชัยยาเชษฐ์</t>
  </si>
  <si>
    <t>ฮวดอำไพ</t>
  </si>
  <si>
    <t>มนัญชัย</t>
  </si>
  <si>
    <t>บุญเนตร</t>
  </si>
  <si>
    <t>ศุภชัย</t>
  </si>
  <si>
    <t>พูลสมบัติ</t>
  </si>
  <si>
    <t>สิรภพ</t>
  </si>
  <si>
    <t>วิเศษศรี</t>
  </si>
  <si>
    <t>อริญชัย</t>
  </si>
  <si>
    <t>วงษ์ดรมา</t>
  </si>
  <si>
    <t>ณัฐพร</t>
  </si>
  <si>
    <t>คงทน</t>
  </si>
  <si>
    <t>ธีรเดช</t>
  </si>
  <si>
    <t>รักประสงค์</t>
  </si>
  <si>
    <t>นิรวิทธ์</t>
  </si>
  <si>
    <t>โมกขศักดิ์</t>
  </si>
  <si>
    <t>ภูริฑัต</t>
  </si>
  <si>
    <t>แก้วมรกต</t>
  </si>
  <si>
    <t>มิ่งเมือง</t>
  </si>
  <si>
    <t>ธนภัทร</t>
  </si>
  <si>
    <t>ปวริศ</t>
  </si>
  <si>
    <t>บูระพันธ์</t>
  </si>
  <si>
    <t>กุลญาพร</t>
  </si>
  <si>
    <t>สาธร</t>
  </si>
  <si>
    <t>กุลธิดา</t>
  </si>
  <si>
    <t>จุฑารัตณ์</t>
  </si>
  <si>
    <t>เรือศรีจันทร์</t>
  </si>
  <si>
    <t>ตุลยา</t>
  </si>
  <si>
    <t>นรีกานต์</t>
  </si>
  <si>
    <t>อุทกธาร</t>
  </si>
  <si>
    <t>บุณยานุช</t>
  </si>
  <si>
    <t>แก้วกาญจน์</t>
  </si>
  <si>
    <t>ปรีย์วา</t>
  </si>
  <si>
    <t>เกษวิริยะการณ์</t>
  </si>
  <si>
    <t>วรรณวงษ์</t>
  </si>
  <si>
    <t>ภัคจีรา</t>
  </si>
  <si>
    <t>เงกสูงเนิน</t>
  </si>
  <si>
    <t>วรกฤตา</t>
  </si>
  <si>
    <t>ไวยเขตกรณ์</t>
  </si>
  <si>
    <t>ศิริรัตน</t>
  </si>
  <si>
    <t>ถิ่นทองหลาง</t>
  </si>
  <si>
    <t>สาวิตรี</t>
  </si>
  <si>
    <t>กล้าเขตวิทย์</t>
  </si>
  <si>
    <t>ดวงหทัยวรรณ</t>
  </si>
  <si>
    <t>กฤติยา</t>
  </si>
  <si>
    <t>กล้าสาริกิจ</t>
  </si>
  <si>
    <t>ณรัญญา</t>
  </si>
  <si>
    <t>ประเสริฐดี</t>
  </si>
  <si>
    <t>พรสุดา</t>
  </si>
  <si>
    <t>ธัญสาริกิจ</t>
  </si>
  <si>
    <t>ภัทราพร</t>
  </si>
  <si>
    <t>มาริสา</t>
  </si>
  <si>
    <t>แสนแก้ว</t>
  </si>
  <si>
    <t>วรรณษา</t>
  </si>
  <si>
    <t>โกศัย</t>
  </si>
  <si>
    <t>วันวิสา</t>
  </si>
  <si>
    <t>ไผสระน้อย</t>
  </si>
  <si>
    <t>วิยดา</t>
  </si>
  <si>
    <t>แก้วศรีงาม</t>
  </si>
  <si>
    <t>แสงดอกไม้</t>
  </si>
  <si>
    <t>ปัณณวัฒน์</t>
  </si>
  <si>
    <t>จุ้ยกง</t>
  </si>
  <si>
    <t>สุวพัชร</t>
  </si>
  <si>
    <t>ปลายกระโทก</t>
  </si>
  <si>
    <t>ณัฐดนัยพล</t>
  </si>
  <si>
    <t>คชฤทธิ์</t>
  </si>
  <si>
    <t>อัษฎาวุธ</t>
  </si>
  <si>
    <t>เล่าเขตกิจ</t>
  </si>
  <si>
    <t>สุรธัช</t>
  </si>
  <si>
    <t>ชูชื่น</t>
  </si>
  <si>
    <t>เศรษฐพงศ์</t>
  </si>
  <si>
    <t>เกษมณี</t>
  </si>
  <si>
    <t>ธนดล</t>
  </si>
  <si>
    <t>วงษ์มณี</t>
  </si>
  <si>
    <t>สีน้อย</t>
  </si>
  <si>
    <t>ภัทรพล</t>
  </si>
  <si>
    <t>ยาดี</t>
  </si>
  <si>
    <t>สุภกิณห์</t>
  </si>
  <si>
    <t>อรรถสิทธิ์</t>
  </si>
  <si>
    <t>เสนาะเสียง</t>
  </si>
  <si>
    <t>กวิสรา</t>
  </si>
  <si>
    <t>ชลิดา</t>
  </si>
  <si>
    <t>เกาะศิริ</t>
  </si>
  <si>
    <t>นันทกานต์</t>
  </si>
  <si>
    <t>นิยม</t>
  </si>
  <si>
    <t>วิภามล</t>
  </si>
  <si>
    <t>กาญจนวิจิตร</t>
  </si>
  <si>
    <t>นิระมาน</t>
  </si>
  <si>
    <t>นุชรินทร์</t>
  </si>
  <si>
    <t>จำเรียงกนก</t>
  </si>
  <si>
    <t>รัชฎาภรณ์</t>
  </si>
  <si>
    <t>ดำนิล</t>
  </si>
  <si>
    <t>ลิลดา</t>
  </si>
  <si>
    <t>จำปาศิริ</t>
  </si>
  <si>
    <t>วรรณวิสาข์</t>
  </si>
  <si>
    <t>สารีมา</t>
  </si>
  <si>
    <t>ติ๊บใหม่</t>
  </si>
  <si>
    <t>อารีรัตน์</t>
  </si>
  <si>
    <t>ทรัพย์สิน</t>
  </si>
  <si>
    <t>ชลนิภา</t>
  </si>
  <si>
    <t>ชำนิถิ่นเถื่อน</t>
  </si>
  <si>
    <t>ธนาพร</t>
  </si>
  <si>
    <t>ควรกาญจน์</t>
  </si>
  <si>
    <t>อภิสรา</t>
  </si>
  <si>
    <t>หาสนาม</t>
  </si>
  <si>
    <t>โพธิ์ศรี</t>
  </si>
  <si>
    <t>ปาณิสรา</t>
  </si>
  <si>
    <t>ชาติรัมย์</t>
  </si>
  <si>
    <t>คงกล้า</t>
  </si>
  <si>
    <t>จันทิมา</t>
  </si>
  <si>
    <t>โมกขะศักดิ์</t>
  </si>
  <si>
    <t>อาภัสรา</t>
  </si>
  <si>
    <t>คงป่า</t>
  </si>
  <si>
    <t>ภัสรา</t>
  </si>
  <si>
    <t>กมลชนก</t>
  </si>
  <si>
    <t>นกทอง</t>
  </si>
  <si>
    <t>จิดาภา</t>
  </si>
  <si>
    <t>ศรีผง</t>
  </si>
  <si>
    <t>นันทิชา</t>
  </si>
  <si>
    <t>คล้ายกมล</t>
  </si>
  <si>
    <t>ปพิชญา</t>
  </si>
  <si>
    <t>เขียวละออ</t>
  </si>
  <si>
    <t>เมธาพร</t>
  </si>
  <si>
    <t>ศศิวิมล</t>
  </si>
  <si>
    <t>ยาวาปี</t>
  </si>
  <si>
    <t>ไชยพัฒน์</t>
  </si>
  <si>
    <t>แย้มงาม</t>
  </si>
  <si>
    <t>สรนันท์</t>
  </si>
  <si>
    <t>สวนแจ้ง</t>
  </si>
  <si>
    <t>จักรกฤษ</t>
  </si>
  <si>
    <t>พงษ์เพชร</t>
  </si>
  <si>
    <t>ทศนัย</t>
  </si>
  <si>
    <t>ไพบูลย์</t>
  </si>
  <si>
    <t>มงคล</t>
  </si>
  <si>
    <t>มนไทยสงค์</t>
  </si>
  <si>
    <t>ชินวัตร</t>
  </si>
  <si>
    <t>อ่อนศรี</t>
  </si>
  <si>
    <t>พรมพันธุ์</t>
  </si>
  <si>
    <t>วัชรพงศ์</t>
  </si>
  <si>
    <t>คำไพ</t>
  </si>
  <si>
    <t>กิดากานต์</t>
  </si>
  <si>
    <t>พัสสาริกิจ</t>
  </si>
  <si>
    <t>สอนจีน</t>
  </si>
  <si>
    <t>ธัญญารัตน์</t>
  </si>
  <si>
    <t>เขตกร</t>
  </si>
  <si>
    <t>เกวลิน</t>
  </si>
  <si>
    <t>รอดวิหก</t>
  </si>
  <si>
    <t>ทองประศรี</t>
  </si>
  <si>
    <t>คงประจักษ์</t>
  </si>
  <si>
    <t>กุสุมา</t>
  </si>
  <si>
    <t>นราเลิศ</t>
  </si>
  <si>
    <t>คันธรัตน์</t>
  </si>
  <si>
    <t>นิลเกษม</t>
  </si>
  <si>
    <t>ชนกสุดา</t>
  </si>
  <si>
    <t>สุมงคล</t>
  </si>
  <si>
    <t>ดวงกมล</t>
  </si>
  <si>
    <t>เพ็ชรนิล</t>
  </si>
  <si>
    <t>ธัญวรัตน์</t>
  </si>
  <si>
    <t>นัฐณิชา</t>
  </si>
  <si>
    <t>วิชาพร</t>
  </si>
  <si>
    <t>บุษรา</t>
  </si>
  <si>
    <t>พรนิภา</t>
  </si>
  <si>
    <t>ชาญสูงเนิน</t>
  </si>
  <si>
    <t>สิริรินทิพย์</t>
  </si>
  <si>
    <t>ทองแบน</t>
  </si>
  <si>
    <t>ชมพูนุช</t>
  </si>
  <si>
    <t>ประสิทธิเขตกรรณ์</t>
  </si>
  <si>
    <t>ทัตพิชา</t>
  </si>
  <si>
    <t>มาฆมาส</t>
  </si>
  <si>
    <t>สิรินยา</t>
  </si>
  <si>
    <t>ใจเอม</t>
  </si>
  <si>
    <t>ไชยแสง</t>
  </si>
  <si>
    <t>จรินทร์ญา</t>
  </si>
  <si>
    <t>วงษ์จันทร์</t>
  </si>
  <si>
    <t>สุปรียา</t>
  </si>
  <si>
    <t>สมานเขตกิจ</t>
  </si>
  <si>
    <t>กฤติการณ์</t>
  </si>
  <si>
    <t>โพธิเกตุ</t>
  </si>
  <si>
    <t>โชติตะคุ</t>
  </si>
  <si>
    <t>ปริญญา</t>
  </si>
  <si>
    <t>ไอยะรา</t>
  </si>
  <si>
    <t>พัณณิตา</t>
  </si>
  <si>
    <t>ทิพย์เครือ</t>
  </si>
  <si>
    <t>ภัทรธิดา</t>
  </si>
  <si>
    <t>พุทธัง</t>
  </si>
  <si>
    <t>วรรษิดา</t>
  </si>
  <si>
    <t>โคกเกษม</t>
  </si>
  <si>
    <t>ศิริพร</t>
  </si>
  <si>
    <t>คีรีทศ</t>
  </si>
  <si>
    <t>ธันวา</t>
  </si>
  <si>
    <t>พลอยพันธ์</t>
  </si>
  <si>
    <t>ศราวุธ</t>
  </si>
  <si>
    <t>แสงขำ</t>
  </si>
  <si>
    <t>จักรพงษ์</t>
  </si>
  <si>
    <t>น้อยหนัน</t>
  </si>
  <si>
    <t>จิรานุวัฒน์</t>
  </si>
  <si>
    <t>ฐิติศักดิ์</t>
  </si>
  <si>
    <t>ปัฐวีกานต์</t>
  </si>
  <si>
    <t>ทิมเทศ</t>
  </si>
  <si>
    <t>อดุลวิทย์</t>
  </si>
  <si>
    <t>สิงห์ทอง</t>
  </si>
  <si>
    <t>เปรมสุข</t>
  </si>
  <si>
    <t>หิริโอ</t>
  </si>
  <si>
    <t>พีรภัทร</t>
  </si>
  <si>
    <t>ทรัพย์เจริญ</t>
  </si>
  <si>
    <t>ณัฐชัย</t>
  </si>
  <si>
    <t>ยาสา</t>
  </si>
  <si>
    <t>วันชัย</t>
  </si>
  <si>
    <t>สุวรรณะ</t>
  </si>
  <si>
    <t>แข็งการเขตร์</t>
  </si>
  <si>
    <t>พิสิษฐ์สรรค์</t>
  </si>
  <si>
    <t>ดวงแก้ว</t>
  </si>
  <si>
    <t>กิตติพงษ์</t>
  </si>
  <si>
    <t>โถลายทอง</t>
  </si>
  <si>
    <t>เจษฎางค์</t>
  </si>
  <si>
    <t>สิทธา</t>
  </si>
  <si>
    <t>หลำชัย</t>
  </si>
  <si>
    <t>สิงห์หา</t>
  </si>
  <si>
    <t>หลวงตั้งใจ</t>
  </si>
  <si>
    <t>อัมรินทร์</t>
  </si>
  <si>
    <t>อิ่มหนำ</t>
  </si>
  <si>
    <t>ปาริชาติ</t>
  </si>
  <si>
    <t>อินทนา</t>
  </si>
  <si>
    <t>นิชนันท์</t>
  </si>
  <si>
    <t>เป้าประเสริฐ</t>
  </si>
  <si>
    <t>ชาลิสา</t>
  </si>
  <si>
    <t>ภู่พุ่ม</t>
  </si>
  <si>
    <t>เปรมสังข์</t>
  </si>
  <si>
    <t>จีรนันท์</t>
  </si>
  <si>
    <t>ธนัชญา</t>
  </si>
  <si>
    <t>เสือลาภู</t>
  </si>
  <si>
    <t>นิธิพร</t>
  </si>
  <si>
    <t>ทันดอน</t>
  </si>
  <si>
    <t>เสาวรส</t>
  </si>
  <si>
    <t>หมั่นเขตร์กรณ์</t>
  </si>
  <si>
    <t>จรัญพร</t>
  </si>
  <si>
    <t>ตรีมงคล</t>
  </si>
  <si>
    <t>จันทกานต์</t>
  </si>
  <si>
    <t>แก้วมณี</t>
  </si>
  <si>
    <t>ณัฐนันท์</t>
  </si>
  <si>
    <t>ทองดีวิเศษ</t>
  </si>
  <si>
    <t>บุศยาลักษณ์</t>
  </si>
  <si>
    <t>ฉุยฉาย</t>
  </si>
  <si>
    <t>ปวีณา</t>
  </si>
  <si>
    <t>ภัทรานิษฐ์</t>
  </si>
  <si>
    <t>พุ่มกลิ่น</t>
  </si>
  <si>
    <t>วรดา</t>
  </si>
  <si>
    <t>ขุนสนั่น</t>
  </si>
  <si>
    <t>วิรัดชนา</t>
  </si>
  <si>
    <t>มาโชติ</t>
  </si>
  <si>
    <t>วิลาวัลย์</t>
  </si>
  <si>
    <t>อำพาศ</t>
  </si>
  <si>
    <t>ศรัญญา</t>
  </si>
  <si>
    <t>สายธาร</t>
  </si>
  <si>
    <t>ศรีสอาด</t>
  </si>
  <si>
    <t>พัสกร</t>
  </si>
  <si>
    <t>ใจเพชร</t>
  </si>
  <si>
    <t>จิรวัฒน์</t>
  </si>
  <si>
    <t>ไร่นุ่น</t>
  </si>
  <si>
    <t>ธนภรณ์</t>
  </si>
  <si>
    <t>ปั้นก้อน</t>
  </si>
  <si>
    <t>กฤติน</t>
  </si>
  <si>
    <t>ทองก่อ</t>
  </si>
  <si>
    <t>เตโชดม</t>
  </si>
  <si>
    <t>ศัพทเสวี</t>
  </si>
  <si>
    <t>คำมิ่ง</t>
  </si>
  <si>
    <t>นครินทร์</t>
  </si>
  <si>
    <t>วงษ์หิรัญ</t>
  </si>
  <si>
    <t>สถิตย์พล</t>
  </si>
  <si>
    <t>หาญวัฒนา</t>
  </si>
  <si>
    <t>อภิวิชญ์</t>
  </si>
  <si>
    <t>แสงนุ่ม</t>
  </si>
  <si>
    <t>ปรีชา</t>
  </si>
  <si>
    <t>กิตติชัย</t>
  </si>
  <si>
    <t>เชิญขวัญ</t>
  </si>
  <si>
    <t>เจษฎาภรณ์</t>
  </si>
  <si>
    <t>นกทะนงค์</t>
  </si>
  <si>
    <t>ธิติวุฒิ</t>
  </si>
  <si>
    <t>บางเอี่ยม</t>
  </si>
  <si>
    <t>บริพัตร</t>
  </si>
  <si>
    <t>อัศจรรย์</t>
  </si>
  <si>
    <t>สิทธิชัย</t>
  </si>
  <si>
    <t>สุชาดา</t>
  </si>
  <si>
    <t>แก้ววงษา</t>
  </si>
  <si>
    <t>มุนินท์</t>
  </si>
  <si>
    <t>ดิษอ่ำ</t>
  </si>
  <si>
    <t>สิริวัน</t>
  </si>
  <si>
    <t>ชมาลัย</t>
  </si>
  <si>
    <t>กาญจณี</t>
  </si>
  <si>
    <t>กูลโพธิ์</t>
  </si>
  <si>
    <t>ประวิชญา</t>
  </si>
  <si>
    <t>จินาพันธ์</t>
  </si>
  <si>
    <t>เกตุแก้ว</t>
  </si>
  <si>
    <t>อลิสา</t>
  </si>
  <si>
    <t>เครือทิ</t>
  </si>
  <si>
    <t>ทองฤทธิ์</t>
  </si>
  <si>
    <t>กนกพร</t>
  </si>
  <si>
    <t>มาสิงห์</t>
  </si>
  <si>
    <t>การต์ธิดา</t>
  </si>
  <si>
    <t>แก้วดวงผาง</t>
  </si>
  <si>
    <t>กล้าเขตการ</t>
  </si>
  <si>
    <t>จามจุรี</t>
  </si>
  <si>
    <t>สังสีแก้ว</t>
  </si>
  <si>
    <t>ชนิดา</t>
  </si>
  <si>
    <t>นภาวรรณ</t>
  </si>
  <si>
    <t>กระจ่างแจ้ง</t>
  </si>
  <si>
    <t>ปิยดา</t>
  </si>
  <si>
    <t>คุ้มรอบ</t>
  </si>
  <si>
    <t>สุรินทิพย์</t>
  </si>
  <si>
    <t>ศิริบรรณ์</t>
  </si>
  <si>
    <t>ศิริพุฒ</t>
  </si>
  <si>
    <t>ธีรภัทร์</t>
  </si>
  <si>
    <t>เต็งประเสริฐ</t>
  </si>
  <si>
    <t>เพ็งสุข</t>
  </si>
  <si>
    <t>ภาณุพงศ์</t>
  </si>
  <si>
    <t>ขันธะรักษ์</t>
  </si>
  <si>
    <t>จินดา</t>
  </si>
  <si>
    <t>พิชญะ</t>
  </si>
  <si>
    <t>มีสุนทรี</t>
  </si>
  <si>
    <t>วัชรพล</t>
  </si>
  <si>
    <t>บัวผา</t>
  </si>
  <si>
    <t>ชยานันต์</t>
  </si>
  <si>
    <t>บุตรศรี</t>
  </si>
  <si>
    <t>ธนกิจ</t>
  </si>
  <si>
    <t>อ่อนคำ</t>
  </si>
  <si>
    <t>นุตเวช</t>
  </si>
  <si>
    <t>พีรพงศ์</t>
  </si>
  <si>
    <t>สิปปกร</t>
  </si>
  <si>
    <t>พงษ์พรต</t>
  </si>
  <si>
    <t>อภินันท์</t>
  </si>
  <si>
    <t>กลิ่นบุญ</t>
  </si>
  <si>
    <t>ณัชพล</t>
  </si>
  <si>
    <t>กัลพัตร์</t>
  </si>
  <si>
    <t>มะนาวทอง</t>
  </si>
  <si>
    <t>วสุรัตน์</t>
  </si>
  <si>
    <t>สรวิศ</t>
  </si>
  <si>
    <t>หอมดวง</t>
  </si>
  <si>
    <t>จุฬาลักษณ์</t>
  </si>
  <si>
    <t>โพธิ์สุวรรณ</t>
  </si>
  <si>
    <t>มั่นสุ่ม</t>
  </si>
  <si>
    <t xml:space="preserve">จันทร์ทิมา </t>
  </si>
  <si>
    <t>ครอบทอง</t>
  </si>
  <si>
    <t>เพชรดา</t>
  </si>
  <si>
    <t>บุญมาก</t>
  </si>
  <si>
    <t>ณัฐธิดา</t>
  </si>
  <si>
    <t>สุขเกษม</t>
  </si>
  <si>
    <t>วสุนันท์</t>
  </si>
  <si>
    <t>กิ่งพิกุล</t>
  </si>
  <si>
    <t>โสภิต</t>
  </si>
  <si>
    <t>วงษ์สวัสดิ์</t>
  </si>
  <si>
    <t>จันทมาศ</t>
  </si>
  <si>
    <t>ชลวานิช</t>
  </si>
  <si>
    <t>บุณยาพร</t>
  </si>
  <si>
    <t>คงโนนกอก</t>
  </si>
  <si>
    <t>พรรณลดา</t>
  </si>
  <si>
    <t>ดวงดาว</t>
  </si>
  <si>
    <t>ภุมรินทร์</t>
  </si>
  <si>
    <t>ฑิฆัมพร</t>
  </si>
  <si>
    <t>เฟื่องฟุ้ง</t>
  </si>
  <si>
    <t>นรกมล</t>
  </si>
  <si>
    <t>ภู่ย้อย</t>
  </si>
  <si>
    <t>นันทะนะ</t>
  </si>
  <si>
    <t>รัตนาวดี</t>
  </si>
  <si>
    <t>มะโนรมย์</t>
  </si>
  <si>
    <t>สินเธาว์</t>
  </si>
  <si>
    <t>สมฤดี</t>
  </si>
  <si>
    <t>ทับแสง</t>
  </si>
  <si>
    <t>วันธงชัย</t>
  </si>
  <si>
    <t>ชั้นมัธยมศึกษาปีที่ 4/7</t>
  </si>
  <si>
    <t>ชยานันท์</t>
  </si>
  <si>
    <t>นุ่มมีศรี</t>
  </si>
  <si>
    <t>ศักดา</t>
  </si>
  <si>
    <t>แสงหิรัญ</t>
  </si>
  <si>
    <t>วรเชษฐ์</t>
  </si>
  <si>
    <t>สุระแสง</t>
  </si>
  <si>
    <t>แก้วทรัพย์</t>
  </si>
  <si>
    <t>ฤทธิชัย</t>
  </si>
  <si>
    <t>วันไทร</t>
  </si>
  <si>
    <t>พงษ์เทพ</t>
  </si>
  <si>
    <t>ทรัพย์ประสงค์</t>
  </si>
  <si>
    <t>นิติภูมิ</t>
  </si>
  <si>
    <t>บัวพาคำผง</t>
  </si>
  <si>
    <t>วรวิทย์</t>
  </si>
  <si>
    <t>อิ่มสมบัติ</t>
  </si>
  <si>
    <t>สุรวิทย์ชัย</t>
  </si>
  <si>
    <t>สุขประเสริฐ</t>
  </si>
  <si>
    <t>จันทร์สุวรรณ์</t>
  </si>
  <si>
    <t>นิรุต</t>
  </si>
  <si>
    <t>นิ่มเป็นสุข</t>
  </si>
  <si>
    <t>ภูชิต</t>
  </si>
  <si>
    <t>อารีเอื้อ</t>
  </si>
  <si>
    <t>ศรายุทธ</t>
  </si>
  <si>
    <t>สุทธิ</t>
  </si>
  <si>
    <t>ไพลาภ</t>
  </si>
  <si>
    <t>กัญญวรา</t>
  </si>
  <si>
    <t>นาคพันธ์</t>
  </si>
  <si>
    <t>อภิรดา</t>
  </si>
  <si>
    <t>อินทร</t>
  </si>
  <si>
    <t>กิตติกา</t>
  </si>
  <si>
    <t>นาลาด</t>
  </si>
  <si>
    <t>สอนสเกตุ</t>
  </si>
  <si>
    <t>ธัญเรศ</t>
  </si>
  <si>
    <t>ชูตระกูล</t>
  </si>
  <si>
    <t>ปณิดา</t>
  </si>
  <si>
    <t>เหลาเกลี้ยง</t>
  </si>
  <si>
    <t>สรัลชนา</t>
  </si>
  <si>
    <t>พุ่มแสง</t>
  </si>
  <si>
    <t>อนันตญา</t>
  </si>
  <si>
    <t>ร้อยแก้ว</t>
  </si>
  <si>
    <t>จิลัตรดา</t>
  </si>
  <si>
    <t>ชาติบุตร</t>
  </si>
  <si>
    <t>อุมารินทร์</t>
  </si>
  <si>
    <t>สุขสิทธิ์</t>
  </si>
  <si>
    <t>นัสพร</t>
  </si>
  <si>
    <t>ธรรมสอน</t>
  </si>
  <si>
    <t>ประสาทกสิกิจ</t>
  </si>
  <si>
    <t>อพิชญา</t>
  </si>
  <si>
    <t>รัตติกาล</t>
  </si>
  <si>
    <t>ผองสามสวน</t>
  </si>
  <si>
    <t>อริศา</t>
  </si>
  <si>
    <t>ชื่นเจริญ</t>
  </si>
  <si>
    <t>เวชกรณ์</t>
  </si>
  <si>
    <t>นิกัลยา</t>
  </si>
  <si>
    <t>ธรรมรงค์</t>
  </si>
  <si>
    <t>นิชธาวัลย์</t>
  </si>
  <si>
    <t>สาระคำ</t>
  </si>
  <si>
    <t>เนาวรัตน์</t>
  </si>
  <si>
    <t>เพ็ญนภา</t>
  </si>
  <si>
    <t>เวรุ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</si>
</sst>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2" borderId="1" xfId="0" applyFont="1" applyFill="1" applyBorder="1"/>
    <xf numFmtId="0" fontId="2" fillId="2" borderId="4" xfId="0" applyFont="1" applyFill="1" applyBorder="1"/>
    <xf numFmtId="0" fontId="2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left" shrinkToFit="1"/>
    </xf>
    <xf numFmtId="0" fontId="2" fillId="0" borderId="5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left" shrinkToFit="1"/>
    </xf>
    <xf numFmtId="0" fontId="2" fillId="0" borderId="5" xfId="0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2" fillId="0" borderId="2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1" fontId="2" fillId="0" borderId="6" xfId="0" applyNumberFormat="1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6" workbookViewId="0">
      <selection activeCell="D50" sqref="D50"/>
    </sheetView>
  </sheetViews>
  <sheetFormatPr defaultRowHeight="14.25" x14ac:dyDescent="0.2"/>
  <cols>
    <col min="1" max="1" width="3.875" customWidth="1"/>
    <col min="3" max="3" width="10.375" customWidth="1"/>
    <col min="4" max="4" width="9.75" customWidth="1"/>
    <col min="5" max="5" width="7" customWidth="1"/>
    <col min="6" max="6" width="8.875" customWidth="1"/>
    <col min="7" max="7" width="9.375" customWidth="1"/>
    <col min="8" max="8" width="9.875" customWidth="1"/>
    <col min="9" max="9" width="10.125" customWidth="1"/>
    <col min="10" max="10" width="6.125" style="1" customWidth="1"/>
    <col min="11" max="11" width="12" customWidth="1"/>
  </cols>
  <sheetData>
    <row r="1" spans="1:11" ht="2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x14ac:dyDescent="0.55000000000000004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x14ac:dyDescent="0.5500000000000000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" x14ac:dyDescent="0.55000000000000004">
      <c r="A4" s="8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x14ac:dyDescent="0.55000000000000004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9" t="s">
        <v>4</v>
      </c>
      <c r="J5" s="9" t="s">
        <v>22</v>
      </c>
      <c r="K5" s="9" t="s">
        <v>5</v>
      </c>
    </row>
    <row r="6" spans="1:11" s="1" customFormat="1" ht="24" x14ac:dyDescent="0.55000000000000004">
      <c r="A6" s="9"/>
      <c r="B6" s="9"/>
      <c r="C6" s="9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9"/>
      <c r="J6" s="9"/>
      <c r="K6" s="9"/>
    </row>
    <row r="7" spans="1:11" s="1" customFormat="1" ht="24" x14ac:dyDescent="0.55000000000000004">
      <c r="A7" s="11" t="s">
        <v>37</v>
      </c>
      <c r="B7" s="12" t="s">
        <v>83</v>
      </c>
      <c r="C7" s="12" t="s">
        <v>84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3" t="s">
        <v>37</v>
      </c>
      <c r="B8" s="14" t="s">
        <v>85</v>
      </c>
      <c r="C8" s="14" t="s">
        <v>86</v>
      </c>
      <c r="D8" s="5"/>
      <c r="E8" s="5"/>
      <c r="F8" s="5"/>
      <c r="G8" s="5"/>
      <c r="H8" s="5"/>
      <c r="I8" s="4">
        <f t="shared" ref="I8:I46" si="0">SUM(D8:H8)</f>
        <v>0</v>
      </c>
      <c r="J8" s="4">
        <f t="shared" ref="J8:J46" si="1">AVERAGE(I8)/5</f>
        <v>0</v>
      </c>
      <c r="K8" s="4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3" t="s">
        <v>37</v>
      </c>
      <c r="B9" s="14" t="s">
        <v>87</v>
      </c>
      <c r="C9" s="14" t="s">
        <v>88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5" t="s">
        <v>37</v>
      </c>
      <c r="B10" s="16" t="s">
        <v>89</v>
      </c>
      <c r="C10" s="16" t="s">
        <v>90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3" t="s">
        <v>37</v>
      </c>
      <c r="B11" s="14" t="s">
        <v>91</v>
      </c>
      <c r="C11" s="14" t="s">
        <v>92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3" t="s">
        <v>37</v>
      </c>
      <c r="B12" s="14" t="s">
        <v>93</v>
      </c>
      <c r="C12" s="14" t="s">
        <v>94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3" t="s">
        <v>37</v>
      </c>
      <c r="B13" s="14" t="s">
        <v>95</v>
      </c>
      <c r="C13" s="14" t="s">
        <v>96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3" t="s">
        <v>37</v>
      </c>
      <c r="B14" s="14" t="s">
        <v>97</v>
      </c>
      <c r="C14" s="14" t="s">
        <v>98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3" t="s">
        <v>37</v>
      </c>
      <c r="B15" s="14" t="s">
        <v>99</v>
      </c>
      <c r="C15" s="14" t="s">
        <v>100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3" t="s">
        <v>37</v>
      </c>
      <c r="B16" s="14" t="s">
        <v>101</v>
      </c>
      <c r="C16" s="14" t="s">
        <v>102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3" t="s">
        <v>37</v>
      </c>
      <c r="B17" s="14" t="s">
        <v>103</v>
      </c>
      <c r="C17" s="14" t="s">
        <v>104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3" t="s">
        <v>37</v>
      </c>
      <c r="B18" s="14" t="s">
        <v>105</v>
      </c>
      <c r="C18" s="14" t="s">
        <v>106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3" t="s">
        <v>37</v>
      </c>
      <c r="B19" s="14" t="s">
        <v>56</v>
      </c>
      <c r="C19" s="14" t="s">
        <v>107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5" t="s">
        <v>37</v>
      </c>
      <c r="B20" s="16" t="s">
        <v>108</v>
      </c>
      <c r="C20" s="16" t="s">
        <v>77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5" t="s">
        <v>37</v>
      </c>
      <c r="B21" s="16" t="s">
        <v>109</v>
      </c>
      <c r="C21" s="16" t="s">
        <v>110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3" t="s">
        <v>39</v>
      </c>
      <c r="B22" s="14" t="s">
        <v>111</v>
      </c>
      <c r="C22" s="14" t="s">
        <v>112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3" t="s">
        <v>39</v>
      </c>
      <c r="B23" s="14" t="s">
        <v>113</v>
      </c>
      <c r="C23" s="14" t="s">
        <v>26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3" t="s">
        <v>39</v>
      </c>
      <c r="B24" s="14" t="s">
        <v>114</v>
      </c>
      <c r="C24" s="14" t="s">
        <v>115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3" t="s">
        <v>39</v>
      </c>
      <c r="B25" s="14" t="s">
        <v>116</v>
      </c>
      <c r="C25" s="14" t="s">
        <v>30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3" t="s">
        <v>39</v>
      </c>
      <c r="B26" s="14" t="s">
        <v>117</v>
      </c>
      <c r="C26" s="14" t="s">
        <v>118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3" t="s">
        <v>39</v>
      </c>
      <c r="B27" s="14" t="s">
        <v>119</v>
      </c>
      <c r="C27" s="14" t="s">
        <v>120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3" t="s">
        <v>39</v>
      </c>
      <c r="B28" s="14" t="s">
        <v>121</v>
      </c>
      <c r="C28" s="14" t="s">
        <v>122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3" t="s">
        <v>39</v>
      </c>
      <c r="B29" s="14" t="s">
        <v>31</v>
      </c>
      <c r="C29" s="14" t="s">
        <v>123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3" t="s">
        <v>39</v>
      </c>
      <c r="B30" s="14" t="s">
        <v>124</v>
      </c>
      <c r="C30" s="14" t="s">
        <v>125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3" t="s">
        <v>39</v>
      </c>
      <c r="B31" s="14" t="s">
        <v>126</v>
      </c>
      <c r="C31" s="14" t="s">
        <v>127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3" t="s">
        <v>39</v>
      </c>
      <c r="B32" s="14" t="s">
        <v>128</v>
      </c>
      <c r="C32" s="14" t="s">
        <v>129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3" t="s">
        <v>39</v>
      </c>
      <c r="B33" s="14" t="s">
        <v>33</v>
      </c>
      <c r="C33" s="14" t="s">
        <v>34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3" t="s">
        <v>39</v>
      </c>
      <c r="B34" s="14" t="s">
        <v>35</v>
      </c>
      <c r="C34" s="14" t="s">
        <v>36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3" t="s">
        <v>39</v>
      </c>
      <c r="B35" s="14" t="s">
        <v>130</v>
      </c>
      <c r="C35" s="14" t="s">
        <v>131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3" t="s">
        <v>39</v>
      </c>
      <c r="B36" s="14" t="s">
        <v>47</v>
      </c>
      <c r="C36" s="14" t="s">
        <v>29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13" t="s">
        <v>39</v>
      </c>
      <c r="B37" s="14" t="s">
        <v>132</v>
      </c>
      <c r="C37" s="14" t="s">
        <v>73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s="1" customFormat="1" ht="24" x14ac:dyDescent="0.55000000000000004">
      <c r="A38" s="15" t="s">
        <v>39</v>
      </c>
      <c r="B38" s="16" t="s">
        <v>133</v>
      </c>
      <c r="C38" s="16" t="s">
        <v>134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s="1" customFormat="1" ht="24" x14ac:dyDescent="0.55000000000000004">
      <c r="A39" s="15" t="s">
        <v>39</v>
      </c>
      <c r="B39" s="16" t="s">
        <v>135</v>
      </c>
      <c r="C39" s="16" t="s">
        <v>136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s="1" customFormat="1" ht="24" x14ac:dyDescent="0.55000000000000004">
      <c r="A40" s="15" t="s">
        <v>39</v>
      </c>
      <c r="B40" s="16" t="s">
        <v>137</v>
      </c>
      <c r="C40" s="16" t="s">
        <v>138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s="1" customFormat="1" ht="24" x14ac:dyDescent="0.55000000000000004">
      <c r="A41" s="15" t="s">
        <v>39</v>
      </c>
      <c r="B41" s="16" t="s">
        <v>139</v>
      </c>
      <c r="C41" s="16" t="s">
        <v>68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s="1" customFormat="1" ht="24" x14ac:dyDescent="0.55000000000000004">
      <c r="A42" s="15" t="s">
        <v>39</v>
      </c>
      <c r="B42" s="16" t="s">
        <v>140</v>
      </c>
      <c r="C42" s="16" t="s">
        <v>141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s="1" customFormat="1" ht="24" x14ac:dyDescent="0.55000000000000004">
      <c r="A43" s="15" t="s">
        <v>39</v>
      </c>
      <c r="B43" s="16" t="s">
        <v>72</v>
      </c>
      <c r="C43" s="16" t="s">
        <v>69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s="1" customFormat="1" ht="24" x14ac:dyDescent="0.55000000000000004">
      <c r="A44" s="15" t="s">
        <v>39</v>
      </c>
      <c r="B44" s="16" t="s">
        <v>142</v>
      </c>
      <c r="C44" s="16" t="s">
        <v>143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s="1" customFormat="1" ht="24" x14ac:dyDescent="0.55000000000000004">
      <c r="A45" s="15" t="s">
        <v>39</v>
      </c>
      <c r="B45" s="16" t="s">
        <v>144</v>
      </c>
      <c r="C45" s="16" t="s">
        <v>145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1" ht="24" x14ac:dyDescent="0.55000000000000004">
      <c r="A46" s="17" t="s">
        <v>39</v>
      </c>
      <c r="B46" s="18" t="s">
        <v>146</v>
      </c>
      <c r="C46" s="18" t="s">
        <v>147</v>
      </c>
      <c r="D46" s="6"/>
      <c r="E46" s="6"/>
      <c r="F46" s="6"/>
      <c r="G46" s="6"/>
      <c r="H46" s="6"/>
      <c r="I46" s="4">
        <f t="shared" si="0"/>
        <v>0</v>
      </c>
      <c r="J46" s="4">
        <f t="shared" si="1"/>
        <v>0</v>
      </c>
      <c r="K46" s="4" t="b">
        <f t="shared" si="2"/>
        <v>0</v>
      </c>
    </row>
    <row r="47" spans="1:11" ht="24" x14ac:dyDescent="0.55000000000000004">
      <c r="C47" s="7" t="s">
        <v>21</v>
      </c>
      <c r="D47" s="7">
        <f>COUNTIF(D7:D46,"=4")</f>
        <v>0</v>
      </c>
      <c r="E47" s="7">
        <f t="shared" ref="E47:H47" si="3">COUNTIF(E7:E46,"=4")</f>
        <v>0</v>
      </c>
      <c r="F47" s="7">
        <f t="shared" si="3"/>
        <v>0</v>
      </c>
      <c r="G47" s="7">
        <f t="shared" si="3"/>
        <v>0</v>
      </c>
      <c r="H47" s="7">
        <f t="shared" si="3"/>
        <v>0</v>
      </c>
    </row>
    <row r="48" spans="1:11" ht="24" x14ac:dyDescent="0.55000000000000004">
      <c r="C48" s="7" t="s">
        <v>17</v>
      </c>
      <c r="D48" s="7">
        <f>COUNTIF(D7:D46,"=3")</f>
        <v>0</v>
      </c>
      <c r="E48" s="7">
        <f t="shared" ref="E48:H48" si="4">COUNTIF(E7:E46,"=3")</f>
        <v>0</v>
      </c>
      <c r="F48" s="7">
        <f t="shared" si="4"/>
        <v>0</v>
      </c>
      <c r="G48" s="7">
        <f t="shared" si="4"/>
        <v>0</v>
      </c>
      <c r="H48" s="7">
        <f t="shared" si="4"/>
        <v>0</v>
      </c>
    </row>
    <row r="49" spans="3:8" ht="24" x14ac:dyDescent="0.55000000000000004">
      <c r="C49" s="7" t="s">
        <v>18</v>
      </c>
      <c r="D49" s="7">
        <f>COUNTIF(D7:D46,"=2")</f>
        <v>0</v>
      </c>
      <c r="E49" s="7">
        <f t="shared" ref="E49:H49" si="5">COUNTIF(E7:E46,"=2")</f>
        <v>0</v>
      </c>
      <c r="F49" s="7">
        <f t="shared" si="5"/>
        <v>0</v>
      </c>
      <c r="G49" s="7">
        <f t="shared" si="5"/>
        <v>0</v>
      </c>
      <c r="H49" s="7">
        <f t="shared" si="5"/>
        <v>0</v>
      </c>
    </row>
    <row r="50" spans="3:8" ht="24" x14ac:dyDescent="0.55000000000000004">
      <c r="C50" s="7" t="s">
        <v>19</v>
      </c>
      <c r="D50" s="7">
        <f>COUNTIF(D7:D46,"=1")</f>
        <v>0</v>
      </c>
      <c r="E50" s="7">
        <f t="shared" ref="E50:H50" si="6">COUNTIF(E7:E46,"=1")</f>
        <v>0</v>
      </c>
      <c r="F50" s="7">
        <f t="shared" si="6"/>
        <v>0</v>
      </c>
      <c r="G50" s="7">
        <f t="shared" si="6"/>
        <v>0</v>
      </c>
      <c r="H50" s="7">
        <f t="shared" si="6"/>
        <v>0</v>
      </c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4" workbookViewId="0">
      <selection activeCell="D49" sqref="D49:H49"/>
    </sheetView>
  </sheetViews>
  <sheetFormatPr defaultRowHeight="14.25" x14ac:dyDescent="0.2"/>
  <cols>
    <col min="1" max="1" width="4" customWidth="1"/>
    <col min="3" max="3" width="9.375" customWidth="1"/>
    <col min="4" max="4" width="9.625" customWidth="1"/>
    <col min="5" max="5" width="7.5" customWidth="1"/>
    <col min="6" max="6" width="8.375" customWidth="1"/>
    <col min="7" max="7" width="9.75" customWidth="1"/>
    <col min="8" max="8" width="10" customWidth="1"/>
    <col min="9" max="9" width="10.375" customWidth="1"/>
    <col min="10" max="10" width="6" style="1" customWidth="1"/>
    <col min="11" max="11" width="11.25" customWidth="1"/>
  </cols>
  <sheetData>
    <row r="1" spans="1:11" ht="2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x14ac:dyDescent="0.55000000000000004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x14ac:dyDescent="0.5500000000000000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" x14ac:dyDescent="0.55000000000000004">
      <c r="A4" s="8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x14ac:dyDescent="0.55000000000000004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9" t="s">
        <v>4</v>
      </c>
      <c r="J5" s="9" t="s">
        <v>22</v>
      </c>
      <c r="K5" s="9" t="s">
        <v>5</v>
      </c>
    </row>
    <row r="6" spans="1:11" s="1" customFormat="1" ht="24" x14ac:dyDescent="0.55000000000000004">
      <c r="A6" s="9"/>
      <c r="B6" s="9"/>
      <c r="C6" s="9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9"/>
      <c r="J6" s="9"/>
      <c r="K6" s="9"/>
    </row>
    <row r="7" spans="1:11" s="1" customFormat="1" ht="24" x14ac:dyDescent="0.55000000000000004">
      <c r="A7" s="19" t="s">
        <v>37</v>
      </c>
      <c r="B7" s="20" t="s">
        <v>24</v>
      </c>
      <c r="C7" s="20" t="s">
        <v>148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3" t="s">
        <v>37</v>
      </c>
      <c r="B8" s="14" t="s">
        <v>149</v>
      </c>
      <c r="C8" s="14" t="s">
        <v>150</v>
      </c>
      <c r="D8" s="5"/>
      <c r="E8" s="5"/>
      <c r="F8" s="5"/>
      <c r="G8" s="5"/>
      <c r="H8" s="5"/>
      <c r="I8" s="4">
        <f t="shared" ref="I8:I45" si="0">SUM(D8:H8)</f>
        <v>0</v>
      </c>
      <c r="J8" s="4">
        <f t="shared" ref="J8:J45" si="1">AVERAGE(I8)/5</f>
        <v>0</v>
      </c>
      <c r="K8" s="4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3" t="s">
        <v>37</v>
      </c>
      <c r="B9" s="14" t="s">
        <v>151</v>
      </c>
      <c r="C9" s="14" t="s">
        <v>152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3" t="s">
        <v>37</v>
      </c>
      <c r="B10" s="14" t="s">
        <v>153</v>
      </c>
      <c r="C10" s="14" t="s">
        <v>154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3" t="s">
        <v>37</v>
      </c>
      <c r="B11" s="14" t="s">
        <v>155</v>
      </c>
      <c r="C11" s="14" t="s">
        <v>156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3" t="s">
        <v>37</v>
      </c>
      <c r="B12" s="14" t="s">
        <v>157</v>
      </c>
      <c r="C12" s="14" t="s">
        <v>158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3" t="s">
        <v>37</v>
      </c>
      <c r="B13" s="14" t="s">
        <v>159</v>
      </c>
      <c r="C13" s="14" t="s">
        <v>160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3" t="s">
        <v>37</v>
      </c>
      <c r="B14" s="14" t="s">
        <v>161</v>
      </c>
      <c r="C14" s="14" t="s">
        <v>162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5" t="s">
        <v>37</v>
      </c>
      <c r="B15" s="16" t="s">
        <v>70</v>
      </c>
      <c r="C15" s="16" t="s">
        <v>163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5" t="s">
        <v>37</v>
      </c>
      <c r="B16" s="16" t="s">
        <v>164</v>
      </c>
      <c r="C16" s="16" t="s">
        <v>165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5" t="s">
        <v>37</v>
      </c>
      <c r="B17" s="16" t="s">
        <v>166</v>
      </c>
      <c r="C17" s="16" t="s">
        <v>29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5" t="s">
        <v>37</v>
      </c>
      <c r="B18" s="16" t="s">
        <v>167</v>
      </c>
      <c r="C18" s="16" t="s">
        <v>168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3" t="s">
        <v>39</v>
      </c>
      <c r="B19" s="14" t="s">
        <v>169</v>
      </c>
      <c r="C19" s="14" t="s">
        <v>25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3" t="s">
        <v>39</v>
      </c>
      <c r="B20" s="14" t="s">
        <v>170</v>
      </c>
      <c r="C20" s="14" t="s">
        <v>171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5" t="s">
        <v>39</v>
      </c>
      <c r="B21" s="16" t="s">
        <v>172</v>
      </c>
      <c r="C21" s="16" t="s">
        <v>173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3" t="s">
        <v>39</v>
      </c>
      <c r="B22" s="14" t="s">
        <v>174</v>
      </c>
      <c r="C22" s="14" t="s">
        <v>175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3" t="s">
        <v>39</v>
      </c>
      <c r="B23" s="14" t="s">
        <v>32</v>
      </c>
      <c r="C23" s="14" t="s">
        <v>176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3" t="s">
        <v>39</v>
      </c>
      <c r="B24" s="14" t="s">
        <v>177</v>
      </c>
      <c r="C24" s="14" t="s">
        <v>178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3" t="s">
        <v>39</v>
      </c>
      <c r="B25" s="14" t="s">
        <v>179</v>
      </c>
      <c r="C25" s="14" t="s">
        <v>180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5" t="s">
        <v>39</v>
      </c>
      <c r="B26" s="16" t="s">
        <v>181</v>
      </c>
      <c r="C26" s="16" t="s">
        <v>182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3" t="s">
        <v>39</v>
      </c>
      <c r="B27" s="14" t="s">
        <v>183</v>
      </c>
      <c r="C27" s="14" t="s">
        <v>184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3" t="s">
        <v>39</v>
      </c>
      <c r="B28" s="14" t="s">
        <v>66</v>
      </c>
      <c r="C28" s="14" t="s">
        <v>185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5" t="s">
        <v>39</v>
      </c>
      <c r="B29" s="16" t="s">
        <v>186</v>
      </c>
      <c r="C29" s="16" t="s">
        <v>187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3" t="s">
        <v>39</v>
      </c>
      <c r="B30" s="14" t="s">
        <v>188</v>
      </c>
      <c r="C30" s="14" t="s">
        <v>40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3" t="s">
        <v>39</v>
      </c>
      <c r="B31" s="14" t="s">
        <v>60</v>
      </c>
      <c r="C31" s="14" t="s">
        <v>189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3" t="s">
        <v>39</v>
      </c>
      <c r="B32" s="14" t="s">
        <v>190</v>
      </c>
      <c r="C32" s="14" t="s">
        <v>191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3" t="s">
        <v>39</v>
      </c>
      <c r="B33" s="14" t="s">
        <v>192</v>
      </c>
      <c r="C33" s="14" t="s">
        <v>193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3" t="s">
        <v>39</v>
      </c>
      <c r="B34" s="14" t="s">
        <v>82</v>
      </c>
      <c r="C34" s="14" t="s">
        <v>194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3" t="s">
        <v>39</v>
      </c>
      <c r="B35" s="14" t="s">
        <v>195</v>
      </c>
      <c r="C35" s="14" t="s">
        <v>196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3" t="s">
        <v>39</v>
      </c>
      <c r="B36" s="14" t="s">
        <v>61</v>
      </c>
      <c r="C36" s="14" t="s">
        <v>197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13" t="s">
        <v>39</v>
      </c>
      <c r="B37" s="14" t="s">
        <v>198</v>
      </c>
      <c r="C37" s="14" t="s">
        <v>199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s="1" customFormat="1" ht="24" x14ac:dyDescent="0.55000000000000004">
      <c r="A38" s="13" t="s">
        <v>39</v>
      </c>
      <c r="B38" s="14" t="s">
        <v>200</v>
      </c>
      <c r="C38" s="14" t="s">
        <v>201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s="1" customFormat="1" ht="24" x14ac:dyDescent="0.55000000000000004">
      <c r="A39" s="13" t="s">
        <v>39</v>
      </c>
      <c r="B39" s="14" t="s">
        <v>202</v>
      </c>
      <c r="C39" s="14" t="s">
        <v>48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s="1" customFormat="1" ht="24" x14ac:dyDescent="0.55000000000000004">
      <c r="A40" s="15" t="s">
        <v>39</v>
      </c>
      <c r="B40" s="16" t="s">
        <v>203</v>
      </c>
      <c r="C40" s="16" t="s">
        <v>204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s="1" customFormat="1" ht="24" x14ac:dyDescent="0.55000000000000004">
      <c r="A41" s="15" t="s">
        <v>39</v>
      </c>
      <c r="B41" s="16" t="s">
        <v>205</v>
      </c>
      <c r="C41" s="16" t="s">
        <v>206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s="1" customFormat="1" ht="24" x14ac:dyDescent="0.55000000000000004">
      <c r="A42" s="15" t="s">
        <v>39</v>
      </c>
      <c r="B42" s="16" t="s">
        <v>207</v>
      </c>
      <c r="C42" s="16" t="s">
        <v>208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s="1" customFormat="1" ht="24" x14ac:dyDescent="0.55000000000000004">
      <c r="A43" s="15" t="s">
        <v>39</v>
      </c>
      <c r="B43" s="16" t="s">
        <v>209</v>
      </c>
      <c r="C43" s="16" t="s">
        <v>210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s="1" customFormat="1" ht="24" x14ac:dyDescent="0.55000000000000004">
      <c r="A44" s="15" t="s">
        <v>39</v>
      </c>
      <c r="B44" s="16" t="s">
        <v>211</v>
      </c>
      <c r="C44" s="16" t="s">
        <v>65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s="1" customFormat="1" ht="24" x14ac:dyDescent="0.55000000000000004">
      <c r="A45" s="17" t="s">
        <v>39</v>
      </c>
      <c r="B45" s="18" t="s">
        <v>212</v>
      </c>
      <c r="C45" s="18" t="s">
        <v>213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1" ht="24" x14ac:dyDescent="0.55000000000000004">
      <c r="C46" s="7" t="s">
        <v>21</v>
      </c>
      <c r="D46" s="7">
        <f>COUNTIF(D7:D45,"=4")</f>
        <v>0</v>
      </c>
      <c r="E46" s="7">
        <f t="shared" ref="E46:H46" si="3">COUNTIF(E7:E45,"=4")</f>
        <v>0</v>
      </c>
      <c r="F46" s="7">
        <f t="shared" si="3"/>
        <v>0</v>
      </c>
      <c r="G46" s="7">
        <f t="shared" si="3"/>
        <v>0</v>
      </c>
      <c r="H46" s="7">
        <f t="shared" si="3"/>
        <v>0</v>
      </c>
    </row>
    <row r="47" spans="1:11" ht="24" x14ac:dyDescent="0.55000000000000004">
      <c r="C47" s="7" t="s">
        <v>17</v>
      </c>
      <c r="D47" s="7">
        <f>COUNTIF(D7:D45,"=3")</f>
        <v>0</v>
      </c>
      <c r="E47" s="7">
        <f t="shared" ref="E47:H47" si="4">COUNTIF(E7:E45,"=3")</f>
        <v>0</v>
      </c>
      <c r="F47" s="7">
        <f t="shared" si="4"/>
        <v>0</v>
      </c>
      <c r="G47" s="7">
        <f t="shared" si="4"/>
        <v>0</v>
      </c>
      <c r="H47" s="7">
        <f t="shared" si="4"/>
        <v>0</v>
      </c>
    </row>
    <row r="48" spans="1:11" ht="24" x14ac:dyDescent="0.55000000000000004">
      <c r="C48" s="7" t="s">
        <v>18</v>
      </c>
      <c r="D48" s="7">
        <f>COUNTIF(D7:D45,"=2")</f>
        <v>0</v>
      </c>
      <c r="E48" s="7">
        <f t="shared" ref="E48:H48" si="5">COUNTIF(E7:E45,"=2")</f>
        <v>0</v>
      </c>
      <c r="F48" s="7">
        <f t="shared" si="5"/>
        <v>0</v>
      </c>
      <c r="G48" s="7">
        <f t="shared" si="5"/>
        <v>0</v>
      </c>
      <c r="H48" s="7">
        <f t="shared" si="5"/>
        <v>0</v>
      </c>
    </row>
    <row r="49" spans="3:8" ht="24" x14ac:dyDescent="0.55000000000000004">
      <c r="C49" s="7" t="s">
        <v>19</v>
      </c>
      <c r="D49" s="7">
        <f>COUNTIF(D7:D45,"=1")</f>
        <v>0</v>
      </c>
      <c r="E49" s="7">
        <f t="shared" ref="E49:H49" si="6">COUNTIF(E7:E45,"=1")</f>
        <v>0</v>
      </c>
      <c r="F49" s="7">
        <f t="shared" si="6"/>
        <v>0</v>
      </c>
      <c r="G49" s="7">
        <f t="shared" si="6"/>
        <v>0</v>
      </c>
      <c r="H49" s="7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7" workbookViewId="0">
      <selection activeCell="C45" sqref="C45:H48"/>
    </sheetView>
  </sheetViews>
  <sheetFormatPr defaultRowHeight="14.25" x14ac:dyDescent="0.2"/>
  <cols>
    <col min="1" max="1" width="4" customWidth="1"/>
    <col min="3" max="3" width="11" customWidth="1"/>
    <col min="9" max="9" width="9.875" customWidth="1"/>
    <col min="10" max="10" width="5.875" style="1" customWidth="1"/>
    <col min="11" max="11" width="11.25" customWidth="1"/>
  </cols>
  <sheetData>
    <row r="1" spans="1:11" ht="2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x14ac:dyDescent="0.55000000000000004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x14ac:dyDescent="0.5500000000000000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" x14ac:dyDescent="0.55000000000000004">
      <c r="A4" s="8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x14ac:dyDescent="0.55000000000000004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9" t="s">
        <v>4</v>
      </c>
      <c r="J5" s="9" t="s">
        <v>22</v>
      </c>
      <c r="K5" s="9" t="s">
        <v>5</v>
      </c>
    </row>
    <row r="6" spans="1:11" s="1" customFormat="1" ht="24" x14ac:dyDescent="0.55000000000000004">
      <c r="A6" s="9"/>
      <c r="B6" s="9"/>
      <c r="C6" s="9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9"/>
      <c r="J6" s="9"/>
      <c r="K6" s="9"/>
    </row>
    <row r="7" spans="1:11" s="1" customFormat="1" ht="24" x14ac:dyDescent="0.55000000000000004">
      <c r="A7" s="19" t="s">
        <v>37</v>
      </c>
      <c r="B7" s="20" t="s">
        <v>214</v>
      </c>
      <c r="C7" s="20" t="s">
        <v>23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3" t="s">
        <v>37</v>
      </c>
      <c r="B8" s="14" t="s">
        <v>55</v>
      </c>
      <c r="C8" s="14" t="s">
        <v>215</v>
      </c>
      <c r="D8" s="5"/>
      <c r="E8" s="5"/>
      <c r="F8" s="5"/>
      <c r="G8" s="5"/>
      <c r="H8" s="5"/>
      <c r="I8" s="4">
        <f t="shared" ref="I8:I44" si="0">SUM(D8:H8)</f>
        <v>0</v>
      </c>
      <c r="J8" s="4">
        <f t="shared" ref="J8:J44" si="1">AVERAGE(I8)/5</f>
        <v>0</v>
      </c>
      <c r="K8" s="4" t="b">
        <f t="shared" ref="K8:K44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3" t="s">
        <v>37</v>
      </c>
      <c r="B9" s="14" t="s">
        <v>216</v>
      </c>
      <c r="C9" s="14" t="s">
        <v>217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3" t="s">
        <v>37</v>
      </c>
      <c r="B10" s="14" t="s">
        <v>218</v>
      </c>
      <c r="C10" s="14" t="s">
        <v>219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3" t="s">
        <v>37</v>
      </c>
      <c r="B11" s="14" t="s">
        <v>220</v>
      </c>
      <c r="C11" s="14" t="s">
        <v>221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3" t="s">
        <v>37</v>
      </c>
      <c r="B12" s="14" t="s">
        <v>222</v>
      </c>
      <c r="C12" s="14" t="s">
        <v>223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5" t="s">
        <v>37</v>
      </c>
      <c r="B13" s="16" t="s">
        <v>224</v>
      </c>
      <c r="C13" s="16" t="s">
        <v>225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5" t="s">
        <v>37</v>
      </c>
      <c r="B14" s="16" t="s">
        <v>75</v>
      </c>
      <c r="C14" s="16" t="s">
        <v>226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5" t="s">
        <v>37</v>
      </c>
      <c r="B15" s="16" t="s">
        <v>227</v>
      </c>
      <c r="C15" s="16" t="s">
        <v>228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3" t="s">
        <v>39</v>
      </c>
      <c r="B16" s="14" t="s">
        <v>229</v>
      </c>
      <c r="C16" s="14" t="s">
        <v>230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3" t="s">
        <v>39</v>
      </c>
      <c r="B17" s="14" t="s">
        <v>27</v>
      </c>
      <c r="C17" s="14" t="s">
        <v>231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5" t="s">
        <v>39</v>
      </c>
      <c r="B18" s="16" t="s">
        <v>28</v>
      </c>
      <c r="C18" s="16" t="s">
        <v>29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3" t="s">
        <v>39</v>
      </c>
      <c r="B19" s="14" t="s">
        <v>232</v>
      </c>
      <c r="C19" s="14" t="s">
        <v>233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5" t="s">
        <v>39</v>
      </c>
      <c r="B20" s="16" t="s">
        <v>234</v>
      </c>
      <c r="C20" s="16" t="s">
        <v>235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3" t="s">
        <v>39</v>
      </c>
      <c r="B21" s="14" t="s">
        <v>41</v>
      </c>
      <c r="C21" s="14" t="s">
        <v>236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3" t="s">
        <v>39</v>
      </c>
      <c r="B22" s="14" t="s">
        <v>49</v>
      </c>
      <c r="C22" s="14" t="s">
        <v>237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3" t="s">
        <v>39</v>
      </c>
      <c r="B23" s="14" t="s">
        <v>238</v>
      </c>
      <c r="C23" s="14" t="s">
        <v>239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3" t="s">
        <v>39</v>
      </c>
      <c r="B24" s="14" t="s">
        <v>240</v>
      </c>
      <c r="C24" s="14" t="s">
        <v>241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3" t="s">
        <v>39</v>
      </c>
      <c r="B25" s="14" t="s">
        <v>242</v>
      </c>
      <c r="C25" s="14" t="s">
        <v>243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5" t="s">
        <v>39</v>
      </c>
      <c r="B26" s="16" t="s">
        <v>244</v>
      </c>
      <c r="C26" s="16" t="s">
        <v>245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3" t="s">
        <v>39</v>
      </c>
      <c r="B27" s="14" t="s">
        <v>246</v>
      </c>
      <c r="C27" s="14" t="s">
        <v>67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3" t="s">
        <v>39</v>
      </c>
      <c r="B28" s="14" t="s">
        <v>247</v>
      </c>
      <c r="C28" s="14" t="s">
        <v>248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3" t="s">
        <v>39</v>
      </c>
      <c r="B29" s="14" t="s">
        <v>249</v>
      </c>
      <c r="C29" s="14" t="s">
        <v>50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3" t="s">
        <v>39</v>
      </c>
      <c r="B30" s="14" t="s">
        <v>250</v>
      </c>
      <c r="C30" s="14" t="s">
        <v>251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3" t="s">
        <v>39</v>
      </c>
      <c r="B31" s="14" t="s">
        <v>252</v>
      </c>
      <c r="C31" s="14" t="s">
        <v>253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3" t="s">
        <v>39</v>
      </c>
      <c r="B32" s="14" t="s">
        <v>254</v>
      </c>
      <c r="C32" s="14" t="s">
        <v>255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3" t="s">
        <v>39</v>
      </c>
      <c r="B33" s="14" t="s">
        <v>256</v>
      </c>
      <c r="C33" s="14" t="s">
        <v>257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3" t="s">
        <v>39</v>
      </c>
      <c r="B34" s="14" t="s">
        <v>258</v>
      </c>
      <c r="C34" s="14" t="s">
        <v>259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3" t="s">
        <v>39</v>
      </c>
      <c r="B35" s="14" t="s">
        <v>61</v>
      </c>
      <c r="C35" s="14" t="s">
        <v>260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3" t="s">
        <v>39</v>
      </c>
      <c r="B36" s="14" t="s">
        <v>261</v>
      </c>
      <c r="C36" s="14" t="s">
        <v>262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13" t="s">
        <v>39</v>
      </c>
      <c r="B37" s="14" t="s">
        <v>263</v>
      </c>
      <c r="C37" s="14" t="s">
        <v>264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s="1" customFormat="1" ht="24" x14ac:dyDescent="0.55000000000000004">
      <c r="A38" s="13" t="s">
        <v>39</v>
      </c>
      <c r="B38" s="14" t="s">
        <v>265</v>
      </c>
      <c r="C38" s="14" t="s">
        <v>266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s="1" customFormat="1" ht="24" x14ac:dyDescent="0.55000000000000004">
      <c r="A39" s="15" t="s">
        <v>39</v>
      </c>
      <c r="B39" s="16" t="s">
        <v>234</v>
      </c>
      <c r="C39" s="16" t="s">
        <v>267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s="1" customFormat="1" ht="24" x14ac:dyDescent="0.55000000000000004">
      <c r="A40" s="15" t="s">
        <v>39</v>
      </c>
      <c r="B40" s="16" t="s">
        <v>268</v>
      </c>
      <c r="C40" s="16" t="s">
        <v>269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s="1" customFormat="1" ht="24" x14ac:dyDescent="0.55000000000000004">
      <c r="A41" s="15" t="s">
        <v>39</v>
      </c>
      <c r="B41" s="16" t="s">
        <v>270</v>
      </c>
      <c r="C41" s="16" t="s">
        <v>271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s="1" customFormat="1" ht="24" x14ac:dyDescent="0.55000000000000004">
      <c r="A42" s="15" t="s">
        <v>39</v>
      </c>
      <c r="B42" s="16" t="s">
        <v>272</v>
      </c>
      <c r="C42" s="16" t="s">
        <v>273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s="1" customFormat="1" ht="24" x14ac:dyDescent="0.55000000000000004">
      <c r="A43" s="15" t="s">
        <v>39</v>
      </c>
      <c r="B43" s="16" t="s">
        <v>274</v>
      </c>
      <c r="C43" s="16" t="s">
        <v>275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s="1" customFormat="1" ht="24" x14ac:dyDescent="0.55000000000000004">
      <c r="A44" s="17" t="s">
        <v>39</v>
      </c>
      <c r="B44" s="18" t="s">
        <v>276</v>
      </c>
      <c r="C44" s="18" t="s">
        <v>277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ht="24" x14ac:dyDescent="0.55000000000000004">
      <c r="C45" s="7" t="s">
        <v>21</v>
      </c>
      <c r="D45" s="7">
        <f>COUNTIF(D7:D44,"=4")</f>
        <v>0</v>
      </c>
      <c r="E45" s="7">
        <f t="shared" ref="E45:H45" si="3">COUNTIF(E7:E44,"=4")</f>
        <v>0</v>
      </c>
      <c r="F45" s="7">
        <f t="shared" si="3"/>
        <v>0</v>
      </c>
      <c r="G45" s="7">
        <f t="shared" si="3"/>
        <v>0</v>
      </c>
      <c r="H45" s="7">
        <f t="shared" si="3"/>
        <v>0</v>
      </c>
    </row>
    <row r="46" spans="1:11" ht="24" x14ac:dyDescent="0.55000000000000004">
      <c r="C46" s="7" t="s">
        <v>17</v>
      </c>
      <c r="D46" s="7">
        <f>COUNTIF(D7:D44,"=3")</f>
        <v>0</v>
      </c>
      <c r="E46" s="7">
        <f t="shared" ref="E46:H46" si="4">COUNTIF(E7:E44,"=3")</f>
        <v>0</v>
      </c>
      <c r="F46" s="7">
        <f t="shared" si="4"/>
        <v>0</v>
      </c>
      <c r="G46" s="7">
        <f t="shared" si="4"/>
        <v>0</v>
      </c>
      <c r="H46" s="7">
        <f t="shared" si="4"/>
        <v>0</v>
      </c>
    </row>
    <row r="47" spans="1:11" ht="24" x14ac:dyDescent="0.55000000000000004">
      <c r="C47" s="7" t="s">
        <v>18</v>
      </c>
      <c r="D47" s="7">
        <f>COUNTIF(D7:D44,"=2")</f>
        <v>0</v>
      </c>
      <c r="E47" s="7">
        <f t="shared" ref="E47:H47" si="5">COUNTIF(E7:E44,"=2")</f>
        <v>0</v>
      </c>
      <c r="F47" s="7">
        <f t="shared" si="5"/>
        <v>0</v>
      </c>
      <c r="G47" s="7">
        <f t="shared" si="5"/>
        <v>0</v>
      </c>
      <c r="H47" s="7">
        <f t="shared" si="5"/>
        <v>0</v>
      </c>
    </row>
    <row r="48" spans="1:11" ht="24" x14ac:dyDescent="0.55000000000000004">
      <c r="C48" s="7" t="s">
        <v>19</v>
      </c>
      <c r="D48" s="7">
        <f>COUNTIF(D7:D44,"=1")</f>
        <v>0</v>
      </c>
      <c r="E48" s="7">
        <f t="shared" ref="E48:H48" si="6">COUNTIF(E7:E44,"=1")</f>
        <v>0</v>
      </c>
      <c r="F48" s="7">
        <f t="shared" si="6"/>
        <v>0</v>
      </c>
      <c r="G48" s="7">
        <f t="shared" si="6"/>
        <v>0</v>
      </c>
      <c r="H48" s="7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4" workbookViewId="0">
      <selection activeCell="J43" sqref="J43"/>
    </sheetView>
  </sheetViews>
  <sheetFormatPr defaultRowHeight="14.25" x14ac:dyDescent="0.2"/>
  <cols>
    <col min="1" max="1" width="4" customWidth="1"/>
    <col min="3" max="3" width="9.875" customWidth="1"/>
    <col min="5" max="5" width="7.125" customWidth="1"/>
    <col min="6" max="6" width="8.625" customWidth="1"/>
    <col min="7" max="7" width="9.25" customWidth="1"/>
    <col min="8" max="8" width="10.25" customWidth="1"/>
    <col min="9" max="9" width="10.125" customWidth="1"/>
    <col min="10" max="10" width="6.25" style="1" customWidth="1"/>
    <col min="11" max="11" width="11.5" customWidth="1"/>
  </cols>
  <sheetData>
    <row r="1" spans="1:11" ht="2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x14ac:dyDescent="0.55000000000000004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x14ac:dyDescent="0.5500000000000000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" x14ac:dyDescent="0.55000000000000004">
      <c r="A4" s="8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x14ac:dyDescent="0.55000000000000004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9" t="s">
        <v>4</v>
      </c>
      <c r="J5" s="9" t="s">
        <v>22</v>
      </c>
      <c r="K5" s="9" t="s">
        <v>5</v>
      </c>
    </row>
    <row r="6" spans="1:11" s="1" customFormat="1" ht="24" x14ac:dyDescent="0.55000000000000004">
      <c r="A6" s="9"/>
      <c r="B6" s="9"/>
      <c r="C6" s="9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9"/>
      <c r="J6" s="9"/>
      <c r="K6" s="9"/>
    </row>
    <row r="7" spans="1:11" s="1" customFormat="1" ht="24" x14ac:dyDescent="0.55000000000000004">
      <c r="A7" s="19" t="s">
        <v>37</v>
      </c>
      <c r="B7" s="20" t="s">
        <v>278</v>
      </c>
      <c r="C7" s="20" t="s">
        <v>279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5" t="s">
        <v>37</v>
      </c>
      <c r="B8" s="16" t="s">
        <v>280</v>
      </c>
      <c r="C8" s="16" t="s">
        <v>281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3" t="s">
        <v>37</v>
      </c>
      <c r="B9" s="14" t="s">
        <v>282</v>
      </c>
      <c r="C9" s="14" t="s">
        <v>283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5" t="s">
        <v>37</v>
      </c>
      <c r="B10" s="16" t="s">
        <v>284</v>
      </c>
      <c r="C10" s="16" t="s">
        <v>38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5" t="s">
        <v>37</v>
      </c>
      <c r="B11" s="16" t="s">
        <v>285</v>
      </c>
      <c r="C11" s="16" t="s">
        <v>44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5" t="s">
        <v>37</v>
      </c>
      <c r="B12" s="16" t="s">
        <v>286</v>
      </c>
      <c r="C12" s="16" t="s">
        <v>287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3" t="s">
        <v>37</v>
      </c>
      <c r="B13" s="14" t="s">
        <v>288</v>
      </c>
      <c r="C13" s="14" t="s">
        <v>289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5" t="s">
        <v>37</v>
      </c>
      <c r="B14" s="16" t="s">
        <v>290</v>
      </c>
      <c r="C14" s="16" t="s">
        <v>291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5" t="s">
        <v>37</v>
      </c>
      <c r="B15" s="16" t="s">
        <v>292</v>
      </c>
      <c r="C15" s="16" t="s">
        <v>293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5" t="s">
        <v>37</v>
      </c>
      <c r="B16" s="16" t="s">
        <v>294</v>
      </c>
      <c r="C16" s="16" t="s">
        <v>295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5" t="s">
        <v>37</v>
      </c>
      <c r="B17" s="16" t="s">
        <v>296</v>
      </c>
      <c r="C17" s="16" t="s">
        <v>297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5" t="s">
        <v>37</v>
      </c>
      <c r="B18" s="16" t="s">
        <v>71</v>
      </c>
      <c r="C18" s="16" t="s">
        <v>298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3" t="s">
        <v>37</v>
      </c>
      <c r="B19" s="14" t="s">
        <v>299</v>
      </c>
      <c r="C19" s="14" t="s">
        <v>300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5" t="s">
        <v>37</v>
      </c>
      <c r="B20" s="16" t="s">
        <v>301</v>
      </c>
      <c r="C20" s="16" t="s">
        <v>302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5" t="s">
        <v>37</v>
      </c>
      <c r="B21" s="16" t="s">
        <v>303</v>
      </c>
      <c r="C21" s="16" t="s">
        <v>81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5" t="s">
        <v>37</v>
      </c>
      <c r="B22" s="16" t="s">
        <v>304</v>
      </c>
      <c r="C22" s="16" t="s">
        <v>305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5" t="s">
        <v>37</v>
      </c>
      <c r="B23" s="16" t="s">
        <v>306</v>
      </c>
      <c r="C23" s="16" t="s">
        <v>307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5" t="s">
        <v>37</v>
      </c>
      <c r="B24" s="16" t="s">
        <v>308</v>
      </c>
      <c r="C24" s="16" t="s">
        <v>309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5" t="s">
        <v>39</v>
      </c>
      <c r="B25" s="16" t="s">
        <v>310</v>
      </c>
      <c r="C25" s="16" t="s">
        <v>311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5" t="s">
        <v>39</v>
      </c>
      <c r="B26" s="16" t="s">
        <v>312</v>
      </c>
      <c r="C26" s="16" t="s">
        <v>313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5" t="s">
        <v>39</v>
      </c>
      <c r="B27" s="16" t="s">
        <v>314</v>
      </c>
      <c r="C27" s="16" t="s">
        <v>315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5" t="s">
        <v>39</v>
      </c>
      <c r="B28" s="16" t="s">
        <v>51</v>
      </c>
      <c r="C28" s="16" t="s">
        <v>316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5" t="s">
        <v>39</v>
      </c>
      <c r="B29" s="16" t="s">
        <v>317</v>
      </c>
      <c r="C29" s="16" t="s">
        <v>30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5" t="s">
        <v>39</v>
      </c>
      <c r="B30" s="16" t="s">
        <v>318</v>
      </c>
      <c r="C30" s="16" t="s">
        <v>319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5" t="s">
        <v>39</v>
      </c>
      <c r="B31" s="16" t="s">
        <v>320</v>
      </c>
      <c r="C31" s="16" t="s">
        <v>321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5" t="s">
        <v>39</v>
      </c>
      <c r="B32" s="16" t="s">
        <v>322</v>
      </c>
      <c r="C32" s="16" t="s">
        <v>323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5" t="s">
        <v>39</v>
      </c>
      <c r="B33" s="16" t="s">
        <v>324</v>
      </c>
      <c r="C33" s="16" t="s">
        <v>325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5" t="s">
        <v>39</v>
      </c>
      <c r="B34" s="16" t="s">
        <v>326</v>
      </c>
      <c r="C34" s="16" t="s">
        <v>327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5" t="s">
        <v>39</v>
      </c>
      <c r="B35" s="16" t="s">
        <v>328</v>
      </c>
      <c r="C35" s="16" t="s">
        <v>329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5" t="s">
        <v>39</v>
      </c>
      <c r="B36" s="16" t="s">
        <v>330</v>
      </c>
      <c r="C36" s="16" t="s">
        <v>331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15" t="s">
        <v>39</v>
      </c>
      <c r="B37" s="16" t="s">
        <v>332</v>
      </c>
      <c r="C37" s="16" t="s">
        <v>62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s="1" customFormat="1" ht="24" x14ac:dyDescent="0.55000000000000004">
      <c r="A38" s="15" t="s">
        <v>39</v>
      </c>
      <c r="B38" s="16" t="s">
        <v>333</v>
      </c>
      <c r="C38" s="16" t="s">
        <v>334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s="1" customFormat="1" ht="24" x14ac:dyDescent="0.55000000000000004">
      <c r="A39" s="15" t="s">
        <v>39</v>
      </c>
      <c r="B39" s="16" t="s">
        <v>335</v>
      </c>
      <c r="C39" s="16" t="s">
        <v>336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s="1" customFormat="1" ht="24" x14ac:dyDescent="0.55000000000000004">
      <c r="A40" s="15" t="s">
        <v>39</v>
      </c>
      <c r="B40" s="16" t="s">
        <v>337</v>
      </c>
      <c r="C40" s="16" t="s">
        <v>338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s="1" customFormat="1" ht="24" x14ac:dyDescent="0.55000000000000004">
      <c r="A41" s="15" t="s">
        <v>39</v>
      </c>
      <c r="B41" s="16" t="s">
        <v>339</v>
      </c>
      <c r="C41" s="16" t="s">
        <v>340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21" t="s">
        <v>39</v>
      </c>
      <c r="B42" s="22" t="s">
        <v>341</v>
      </c>
      <c r="C42" s="22" t="s">
        <v>79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17" t="s">
        <v>39</v>
      </c>
      <c r="B43" s="18" t="s">
        <v>342</v>
      </c>
      <c r="C43" s="18" t="s">
        <v>343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C44" s="7" t="s">
        <v>21</v>
      </c>
      <c r="D44" s="7">
        <f>COUNTIF(D7:D43,"=4")</f>
        <v>0</v>
      </c>
      <c r="E44" s="7">
        <f t="shared" ref="E44:H44" si="3">COUNTIF(E7:E43,"=4")</f>
        <v>0</v>
      </c>
      <c r="F44" s="7">
        <f t="shared" si="3"/>
        <v>0</v>
      </c>
      <c r="G44" s="7">
        <f t="shared" si="3"/>
        <v>0</v>
      </c>
      <c r="H44" s="7">
        <f t="shared" si="3"/>
        <v>0</v>
      </c>
    </row>
    <row r="45" spans="1:11" ht="24" x14ac:dyDescent="0.55000000000000004">
      <c r="C45" s="7" t="s">
        <v>17</v>
      </c>
      <c r="D45" s="7">
        <f>COUNTIF(D7:D43,"=3")</f>
        <v>0</v>
      </c>
      <c r="E45" s="7">
        <f t="shared" ref="E45:H45" si="4">COUNTIF(E7:E43,"=3")</f>
        <v>0</v>
      </c>
      <c r="F45" s="7">
        <f t="shared" si="4"/>
        <v>0</v>
      </c>
      <c r="G45" s="7">
        <f t="shared" si="4"/>
        <v>0</v>
      </c>
      <c r="H45" s="7">
        <f t="shared" si="4"/>
        <v>0</v>
      </c>
    </row>
    <row r="46" spans="1:11" ht="24" x14ac:dyDescent="0.55000000000000004">
      <c r="C46" s="7" t="s">
        <v>18</v>
      </c>
      <c r="D46" s="7">
        <f>COUNTIF(D7:D43,"=2")</f>
        <v>0</v>
      </c>
      <c r="E46" s="7">
        <f t="shared" ref="E46:H46" si="5">COUNTIF(E7:E43,"=2")</f>
        <v>0</v>
      </c>
      <c r="F46" s="7">
        <f t="shared" si="5"/>
        <v>0</v>
      </c>
      <c r="G46" s="7">
        <f t="shared" si="5"/>
        <v>0</v>
      </c>
      <c r="H46" s="7">
        <f t="shared" si="5"/>
        <v>0</v>
      </c>
    </row>
    <row r="47" spans="1:11" ht="24" x14ac:dyDescent="0.55000000000000004">
      <c r="C47" s="7" t="s">
        <v>19</v>
      </c>
      <c r="D47" s="7">
        <f>COUNTIF(D7:D43,"=1")</f>
        <v>0</v>
      </c>
      <c r="E47" s="7">
        <f t="shared" ref="E47:H47" si="6">COUNTIF(E7:E43,"=1")</f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3" workbookViewId="0">
      <selection activeCell="D48" sqref="D48:H48"/>
    </sheetView>
  </sheetViews>
  <sheetFormatPr defaultRowHeight="14.25" x14ac:dyDescent="0.2"/>
  <cols>
    <col min="1" max="1" width="3.875" customWidth="1"/>
    <col min="5" max="5" width="6.875" customWidth="1"/>
    <col min="6" max="6" width="9.125" customWidth="1"/>
    <col min="8" max="8" width="9.625" customWidth="1"/>
    <col min="9" max="9" width="10.75" customWidth="1"/>
    <col min="10" max="10" width="5.875" style="1" customWidth="1"/>
    <col min="11" max="11" width="11" customWidth="1"/>
  </cols>
  <sheetData>
    <row r="1" spans="1:11" ht="2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x14ac:dyDescent="0.55000000000000004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x14ac:dyDescent="0.5500000000000000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" x14ac:dyDescent="0.55000000000000004">
      <c r="A4" s="8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x14ac:dyDescent="0.55000000000000004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9" t="s">
        <v>4</v>
      </c>
      <c r="J5" s="9" t="s">
        <v>22</v>
      </c>
      <c r="K5" s="9" t="s">
        <v>5</v>
      </c>
    </row>
    <row r="6" spans="1:11" s="1" customFormat="1" ht="24" x14ac:dyDescent="0.55000000000000004">
      <c r="A6" s="9"/>
      <c r="B6" s="9"/>
      <c r="C6" s="9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9"/>
      <c r="J6" s="9"/>
      <c r="K6" s="9"/>
    </row>
    <row r="7" spans="1:11" s="1" customFormat="1" ht="24" x14ac:dyDescent="0.55000000000000004">
      <c r="A7" s="19" t="s">
        <v>37</v>
      </c>
      <c r="B7" s="20" t="s">
        <v>344</v>
      </c>
      <c r="C7" s="20" t="s">
        <v>345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5" t="s">
        <v>37</v>
      </c>
      <c r="B8" s="16" t="s">
        <v>346</v>
      </c>
      <c r="C8" s="16" t="s">
        <v>347</v>
      </c>
      <c r="D8" s="5"/>
      <c r="E8" s="5"/>
      <c r="F8" s="5"/>
      <c r="G8" s="5"/>
      <c r="H8" s="5"/>
      <c r="I8" s="4">
        <f t="shared" ref="I8:I36" si="0">SUM(D8:H8)</f>
        <v>0</v>
      </c>
      <c r="J8" s="4">
        <f t="shared" ref="J8:J36" si="1">AVERAGE(I8)/5</f>
        <v>0</v>
      </c>
      <c r="K8" s="4" t="b">
        <f t="shared" ref="K8:K44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3" t="s">
        <v>37</v>
      </c>
      <c r="B9" s="14" t="s">
        <v>348</v>
      </c>
      <c r="C9" s="14" t="s">
        <v>349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5" t="s">
        <v>37</v>
      </c>
      <c r="B10" s="16" t="s">
        <v>350</v>
      </c>
      <c r="C10" s="16" t="s">
        <v>351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5" t="s">
        <v>37</v>
      </c>
      <c r="B11" s="16" t="s">
        <v>352</v>
      </c>
      <c r="C11" s="16" t="s">
        <v>58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5" t="s">
        <v>37</v>
      </c>
      <c r="B12" s="16" t="s">
        <v>85</v>
      </c>
      <c r="C12" s="16" t="s">
        <v>353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5" t="s">
        <v>37</v>
      </c>
      <c r="B13" s="16" t="s">
        <v>55</v>
      </c>
      <c r="C13" s="16" t="s">
        <v>354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5" t="s">
        <v>37</v>
      </c>
      <c r="B14" s="16" t="s">
        <v>57</v>
      </c>
      <c r="C14" s="16" t="s">
        <v>241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5" t="s">
        <v>37</v>
      </c>
      <c r="B15" s="16" t="s">
        <v>355</v>
      </c>
      <c r="C15" s="16" t="s">
        <v>356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5" t="s">
        <v>37</v>
      </c>
      <c r="B16" s="16" t="s">
        <v>357</v>
      </c>
      <c r="C16" s="16" t="s">
        <v>358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5" t="s">
        <v>37</v>
      </c>
      <c r="B17" s="16" t="s">
        <v>359</v>
      </c>
      <c r="C17" s="16" t="s">
        <v>360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5" t="s">
        <v>37</v>
      </c>
      <c r="B18" s="16" t="s">
        <v>361</v>
      </c>
      <c r="C18" s="16" t="s">
        <v>29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5" t="s">
        <v>37</v>
      </c>
      <c r="B19" s="16" t="s">
        <v>362</v>
      </c>
      <c r="C19" s="16" t="s">
        <v>363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5" t="s">
        <v>37</v>
      </c>
      <c r="B20" s="16" t="s">
        <v>364</v>
      </c>
      <c r="C20" s="16" t="s">
        <v>365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5" t="s">
        <v>37</v>
      </c>
      <c r="B21" s="16" t="s">
        <v>366</v>
      </c>
      <c r="C21" s="16" t="s">
        <v>367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5" t="s">
        <v>37</v>
      </c>
      <c r="B22" s="16" t="s">
        <v>368</v>
      </c>
      <c r="C22" s="16" t="s">
        <v>136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5" t="s">
        <v>37</v>
      </c>
      <c r="B23" s="16" t="s">
        <v>292</v>
      </c>
      <c r="C23" s="16" t="s">
        <v>369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5" t="s">
        <v>37</v>
      </c>
      <c r="B24" s="16" t="s">
        <v>370</v>
      </c>
      <c r="C24" s="16" t="s">
        <v>315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5" t="s">
        <v>39</v>
      </c>
      <c r="B25" s="16" t="s">
        <v>371</v>
      </c>
      <c r="C25" s="16" t="s">
        <v>372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5" t="s">
        <v>39</v>
      </c>
      <c r="B26" s="16" t="s">
        <v>373</v>
      </c>
      <c r="C26" s="16" t="s">
        <v>374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5" t="s">
        <v>39</v>
      </c>
      <c r="B27" s="16" t="s">
        <v>375</v>
      </c>
      <c r="C27" s="16" t="s">
        <v>74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3" t="s">
        <v>39</v>
      </c>
      <c r="B28" s="14" t="s">
        <v>80</v>
      </c>
      <c r="C28" s="14" t="s">
        <v>376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5" t="s">
        <v>39</v>
      </c>
      <c r="B29" s="16" t="s">
        <v>377</v>
      </c>
      <c r="C29" s="16" t="s">
        <v>378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5" t="s">
        <v>39</v>
      </c>
      <c r="B30" s="16" t="s">
        <v>379</v>
      </c>
      <c r="C30" s="16" t="s">
        <v>380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5" t="s">
        <v>39</v>
      </c>
      <c r="B31" s="16" t="s">
        <v>212</v>
      </c>
      <c r="C31" s="16" t="s">
        <v>381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5" t="s">
        <v>39</v>
      </c>
      <c r="B32" s="16" t="s">
        <v>382</v>
      </c>
      <c r="C32" s="16" t="s">
        <v>383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5" t="s">
        <v>39</v>
      </c>
      <c r="B33" s="16" t="s">
        <v>52</v>
      </c>
      <c r="C33" s="16" t="s">
        <v>384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5" t="s">
        <v>39</v>
      </c>
      <c r="B34" s="16" t="s">
        <v>385</v>
      </c>
      <c r="C34" s="16" t="s">
        <v>386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5" t="s">
        <v>39</v>
      </c>
      <c r="B35" s="16" t="s">
        <v>387</v>
      </c>
      <c r="C35" s="16" t="s">
        <v>388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5" t="s">
        <v>39</v>
      </c>
      <c r="B36" s="16" t="s">
        <v>234</v>
      </c>
      <c r="C36" s="16" t="s">
        <v>389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15" t="s">
        <v>39</v>
      </c>
      <c r="B37" s="16" t="s">
        <v>390</v>
      </c>
      <c r="C37" s="16" t="s">
        <v>391</v>
      </c>
      <c r="D37" s="5"/>
      <c r="E37" s="5"/>
      <c r="F37" s="5"/>
      <c r="G37" s="5"/>
      <c r="H37" s="5"/>
      <c r="I37" s="4">
        <f>SUM(D37:H37)</f>
        <v>0</v>
      </c>
      <c r="J37" s="4">
        <f>AVERAGE(I37)/5</f>
        <v>0</v>
      </c>
      <c r="K37" s="4" t="b">
        <f t="shared" si="2"/>
        <v>0</v>
      </c>
    </row>
    <row r="38" spans="1:11" s="1" customFormat="1" ht="24" x14ac:dyDescent="0.55000000000000004">
      <c r="A38" s="15" t="s">
        <v>39</v>
      </c>
      <c r="B38" s="16" t="s">
        <v>317</v>
      </c>
      <c r="C38" s="16" t="s">
        <v>369</v>
      </c>
      <c r="D38" s="5"/>
      <c r="E38" s="5"/>
      <c r="F38" s="5"/>
      <c r="G38" s="5"/>
      <c r="H38" s="5"/>
      <c r="I38" s="4">
        <f t="shared" ref="I38:I44" si="3">SUM(D38:H38)</f>
        <v>0</v>
      </c>
      <c r="J38" s="4">
        <f t="shared" ref="J38:J44" si="4">AVERAGE(I38)/5</f>
        <v>0</v>
      </c>
      <c r="K38" s="4" t="b">
        <f t="shared" si="2"/>
        <v>0</v>
      </c>
    </row>
    <row r="39" spans="1:11" s="1" customFormat="1" ht="24" x14ac:dyDescent="0.55000000000000004">
      <c r="A39" s="15" t="s">
        <v>39</v>
      </c>
      <c r="B39" s="16" t="s">
        <v>392</v>
      </c>
      <c r="C39" s="16" t="s">
        <v>76</v>
      </c>
      <c r="D39" s="5"/>
      <c r="E39" s="5"/>
      <c r="F39" s="5"/>
      <c r="G39" s="5"/>
      <c r="H39" s="5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15" t="s">
        <v>39</v>
      </c>
      <c r="B40" s="16" t="s">
        <v>393</v>
      </c>
      <c r="C40" s="16" t="s">
        <v>394</v>
      </c>
      <c r="D40" s="5"/>
      <c r="E40" s="5"/>
      <c r="F40" s="5"/>
      <c r="G40" s="5"/>
      <c r="H40" s="5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15" t="s">
        <v>39</v>
      </c>
      <c r="B41" s="16" t="s">
        <v>395</v>
      </c>
      <c r="C41" s="16" t="s">
        <v>396</v>
      </c>
      <c r="D41" s="5"/>
      <c r="E41" s="5"/>
      <c r="F41" s="5"/>
      <c r="G41" s="5"/>
      <c r="H41" s="5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ht="24" x14ac:dyDescent="0.55000000000000004">
      <c r="A42" s="15" t="s">
        <v>39</v>
      </c>
      <c r="B42" s="16" t="s">
        <v>32</v>
      </c>
      <c r="C42" s="16" t="s">
        <v>206</v>
      </c>
      <c r="D42" s="6"/>
      <c r="E42" s="6"/>
      <c r="F42" s="6"/>
      <c r="G42" s="6"/>
      <c r="H42" s="6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ht="24" x14ac:dyDescent="0.55000000000000004">
      <c r="A43" s="15" t="s">
        <v>39</v>
      </c>
      <c r="B43" s="16" t="s">
        <v>397</v>
      </c>
      <c r="C43" s="16" t="s">
        <v>398</v>
      </c>
      <c r="D43" s="6"/>
      <c r="E43" s="6"/>
      <c r="F43" s="6"/>
      <c r="G43" s="6"/>
      <c r="H43" s="6"/>
      <c r="I43" s="4">
        <f t="shared" si="3"/>
        <v>0</v>
      </c>
      <c r="J43" s="4">
        <f t="shared" si="4"/>
        <v>0</v>
      </c>
      <c r="K43" s="4" t="b">
        <f t="shared" si="2"/>
        <v>0</v>
      </c>
    </row>
    <row r="44" spans="1:11" ht="24" x14ac:dyDescent="0.55000000000000004">
      <c r="A44" s="23" t="s">
        <v>39</v>
      </c>
      <c r="B44" s="24" t="s">
        <v>66</v>
      </c>
      <c r="C44" s="24" t="s">
        <v>399</v>
      </c>
      <c r="D44" s="6"/>
      <c r="E44" s="6"/>
      <c r="F44" s="6"/>
      <c r="G44" s="6"/>
      <c r="H44" s="6"/>
      <c r="I44" s="4">
        <f t="shared" si="3"/>
        <v>0</v>
      </c>
      <c r="J44" s="4">
        <f t="shared" si="4"/>
        <v>0</v>
      </c>
      <c r="K44" s="4" t="b">
        <f t="shared" si="2"/>
        <v>0</v>
      </c>
    </row>
    <row r="45" spans="1:11" ht="24" x14ac:dyDescent="0.55000000000000004">
      <c r="C45" s="7" t="s">
        <v>21</v>
      </c>
      <c r="D45" s="7">
        <f>COUNTIF(D7:D44,"=4")</f>
        <v>0</v>
      </c>
      <c r="E45" s="7">
        <f t="shared" ref="E45:H45" si="5">COUNTIF(E7:E44,"=4")</f>
        <v>0</v>
      </c>
      <c r="F45" s="7">
        <f t="shared" si="5"/>
        <v>0</v>
      </c>
      <c r="G45" s="7">
        <f t="shared" si="5"/>
        <v>0</v>
      </c>
      <c r="H45" s="7">
        <f t="shared" si="5"/>
        <v>0</v>
      </c>
    </row>
    <row r="46" spans="1:11" ht="24" x14ac:dyDescent="0.55000000000000004">
      <c r="C46" s="7" t="s">
        <v>17</v>
      </c>
      <c r="D46" s="7">
        <f>COUNTIF(D7:D44,"=3")</f>
        <v>0</v>
      </c>
      <c r="E46" s="7">
        <f t="shared" ref="E46:H46" si="6">COUNTIF(E7:E44,"=3")</f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</row>
    <row r="47" spans="1:11" ht="24" x14ac:dyDescent="0.55000000000000004">
      <c r="C47" s="7" t="s">
        <v>18</v>
      </c>
      <c r="D47" s="7">
        <f>COUNTIF(D7:D44,"=2")</f>
        <v>0</v>
      </c>
      <c r="E47" s="7">
        <f t="shared" ref="E47:H47" si="7">COUNTIF(E7:E44,"=2")</f>
        <v>0</v>
      </c>
      <c r="F47" s="7">
        <f t="shared" si="7"/>
        <v>0</v>
      </c>
      <c r="G47" s="7">
        <f t="shared" si="7"/>
        <v>0</v>
      </c>
      <c r="H47" s="7">
        <f t="shared" si="7"/>
        <v>0</v>
      </c>
    </row>
    <row r="48" spans="1:11" ht="24" x14ac:dyDescent="0.55000000000000004">
      <c r="C48" s="7" t="s">
        <v>19</v>
      </c>
      <c r="D48" s="7">
        <f>COUNTIF(D7:D44,"=1")</f>
        <v>0</v>
      </c>
      <c r="E48" s="7">
        <f t="shared" ref="E48:H48" si="8">COUNTIF(E7:E44,"=1")</f>
        <v>0</v>
      </c>
      <c r="F48" s="7">
        <f t="shared" si="8"/>
        <v>0</v>
      </c>
      <c r="G48" s="7">
        <f t="shared" si="8"/>
        <v>0</v>
      </c>
      <c r="H48" s="7">
        <f t="shared" si="8"/>
        <v>0</v>
      </c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7" workbookViewId="0">
      <selection activeCell="D47" sqref="D47"/>
    </sheetView>
  </sheetViews>
  <sheetFormatPr defaultRowHeight="14.25" x14ac:dyDescent="0.2"/>
  <cols>
    <col min="1" max="1" width="3.875" customWidth="1"/>
    <col min="3" max="3" width="10.75" customWidth="1"/>
    <col min="4" max="4" width="9.875" customWidth="1"/>
    <col min="5" max="5" width="7" customWidth="1"/>
    <col min="6" max="6" width="9.25" customWidth="1"/>
    <col min="7" max="7" width="10.125" customWidth="1"/>
    <col min="8" max="8" width="10.875" customWidth="1"/>
    <col min="9" max="9" width="10.25" customWidth="1"/>
    <col min="10" max="10" width="5" style="1" customWidth="1"/>
    <col min="11" max="11" width="12.25" customWidth="1"/>
  </cols>
  <sheetData>
    <row r="1" spans="1:11" ht="2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x14ac:dyDescent="0.55000000000000004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x14ac:dyDescent="0.5500000000000000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" x14ac:dyDescent="0.55000000000000004">
      <c r="A4" s="8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x14ac:dyDescent="0.55000000000000004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9" t="s">
        <v>4</v>
      </c>
      <c r="J5" s="9" t="s">
        <v>22</v>
      </c>
      <c r="K5" s="9" t="s">
        <v>5</v>
      </c>
    </row>
    <row r="6" spans="1:11" s="1" customFormat="1" ht="24" x14ac:dyDescent="0.55000000000000004">
      <c r="A6" s="9"/>
      <c r="B6" s="9"/>
      <c r="C6" s="9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9"/>
      <c r="J6" s="9"/>
      <c r="K6" s="9"/>
    </row>
    <row r="7" spans="1:11" s="1" customFormat="1" ht="24" x14ac:dyDescent="0.55000000000000004">
      <c r="A7" s="19" t="s">
        <v>37</v>
      </c>
      <c r="B7" s="20" t="s">
        <v>400</v>
      </c>
      <c r="C7" s="20" t="s">
        <v>401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5" t="s">
        <v>37</v>
      </c>
      <c r="B8" s="16" t="s">
        <v>46</v>
      </c>
      <c r="C8" s="16" t="s">
        <v>402</v>
      </c>
      <c r="D8" s="5"/>
      <c r="E8" s="5"/>
      <c r="F8" s="5"/>
      <c r="G8" s="5"/>
      <c r="H8" s="5"/>
      <c r="I8" s="4">
        <f t="shared" ref="I8:I35" si="0">SUM(D8:H8)</f>
        <v>0</v>
      </c>
      <c r="J8" s="4">
        <f t="shared" ref="J8:J35" si="1">AVERAGE(I8)/5</f>
        <v>0</v>
      </c>
      <c r="K8" s="4" t="b">
        <f t="shared" ref="K8:K42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5" t="s">
        <v>37</v>
      </c>
      <c r="B9" s="16" t="s">
        <v>403</v>
      </c>
      <c r="C9" s="16" t="s">
        <v>404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5" t="s">
        <v>37</v>
      </c>
      <c r="B10" s="16" t="s">
        <v>45</v>
      </c>
      <c r="C10" s="16" t="s">
        <v>405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5" t="s">
        <v>37</v>
      </c>
      <c r="B11" s="16" t="s">
        <v>406</v>
      </c>
      <c r="C11" s="16" t="s">
        <v>407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5" t="s">
        <v>37</v>
      </c>
      <c r="B12" s="16" t="s">
        <v>408</v>
      </c>
      <c r="C12" s="16" t="s">
        <v>409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5" t="s">
        <v>37</v>
      </c>
      <c r="B13" s="16" t="s">
        <v>410</v>
      </c>
      <c r="C13" s="16" t="s">
        <v>411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5" t="s">
        <v>37</v>
      </c>
      <c r="B14" s="16" t="s">
        <v>412</v>
      </c>
      <c r="C14" s="16" t="s">
        <v>413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5" t="s">
        <v>37</v>
      </c>
      <c r="B15" s="16" t="s">
        <v>70</v>
      </c>
      <c r="C15" s="16" t="s">
        <v>414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5" t="s">
        <v>37</v>
      </c>
      <c r="B16" s="16" t="s">
        <v>415</v>
      </c>
      <c r="C16" s="16" t="s">
        <v>29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5" t="s">
        <v>37</v>
      </c>
      <c r="B17" s="16" t="s">
        <v>416</v>
      </c>
      <c r="C17" s="16" t="s">
        <v>417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3" t="s">
        <v>37</v>
      </c>
      <c r="B18" s="14" t="s">
        <v>418</v>
      </c>
      <c r="C18" s="14" t="s">
        <v>419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5" t="s">
        <v>37</v>
      </c>
      <c r="B19" s="16" t="s">
        <v>420</v>
      </c>
      <c r="C19" s="16" t="s">
        <v>421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5" t="s">
        <v>37</v>
      </c>
      <c r="B20" s="16" t="s">
        <v>222</v>
      </c>
      <c r="C20" s="16" t="s">
        <v>422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5" t="s">
        <v>37</v>
      </c>
      <c r="B21" s="16" t="s">
        <v>423</v>
      </c>
      <c r="C21" s="16" t="s">
        <v>291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5" t="s">
        <v>37</v>
      </c>
      <c r="B22" s="16" t="s">
        <v>424</v>
      </c>
      <c r="C22" s="16" t="s">
        <v>425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5" t="s">
        <v>39</v>
      </c>
      <c r="B23" s="16" t="s">
        <v>426</v>
      </c>
      <c r="C23" s="16" t="s">
        <v>427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5" t="s">
        <v>39</v>
      </c>
      <c r="B24" s="16" t="s">
        <v>317</v>
      </c>
      <c r="C24" s="16" t="s">
        <v>428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5" t="s">
        <v>39</v>
      </c>
      <c r="B25" s="14" t="s">
        <v>429</v>
      </c>
      <c r="C25" s="14" t="s">
        <v>430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5" t="s">
        <v>39</v>
      </c>
      <c r="B26" s="14" t="s">
        <v>431</v>
      </c>
      <c r="C26" s="14" t="s">
        <v>432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5" t="s">
        <v>39</v>
      </c>
      <c r="B27" s="16" t="s">
        <v>433</v>
      </c>
      <c r="C27" s="16" t="s">
        <v>434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5" t="s">
        <v>39</v>
      </c>
      <c r="B28" s="16" t="s">
        <v>435</v>
      </c>
      <c r="C28" s="16" t="s">
        <v>436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5" t="s">
        <v>39</v>
      </c>
      <c r="B29" s="16" t="s">
        <v>437</v>
      </c>
      <c r="C29" s="16" t="s">
        <v>438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5" t="s">
        <v>39</v>
      </c>
      <c r="B30" s="14" t="s">
        <v>348</v>
      </c>
      <c r="C30" s="14" t="s">
        <v>439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5" t="s">
        <v>39</v>
      </c>
      <c r="B31" s="16" t="s">
        <v>42</v>
      </c>
      <c r="C31" s="16" t="s">
        <v>440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5" t="s">
        <v>39</v>
      </c>
      <c r="B32" s="16" t="s">
        <v>441</v>
      </c>
      <c r="C32" s="16" t="s">
        <v>442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5" t="s">
        <v>39</v>
      </c>
      <c r="B33" s="14" t="s">
        <v>443</v>
      </c>
      <c r="C33" s="14" t="s">
        <v>444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5" t="s">
        <v>39</v>
      </c>
      <c r="B34" s="16" t="s">
        <v>43</v>
      </c>
      <c r="C34" s="16" t="s">
        <v>445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5" t="s">
        <v>39</v>
      </c>
      <c r="B35" s="16" t="s">
        <v>170</v>
      </c>
      <c r="C35" s="16" t="s">
        <v>64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5" t="s">
        <v>39</v>
      </c>
      <c r="B36" s="16" t="s">
        <v>446</v>
      </c>
      <c r="C36" s="16" t="s">
        <v>447</v>
      </c>
      <c r="D36" s="5"/>
      <c r="E36" s="5"/>
      <c r="F36" s="5"/>
      <c r="G36" s="5"/>
      <c r="H36" s="5"/>
      <c r="I36" s="4">
        <f>SUM(D36:H36)</f>
        <v>0</v>
      </c>
      <c r="J36" s="4">
        <f>AVERAGE(I36)/5</f>
        <v>0</v>
      </c>
      <c r="K36" s="4" t="b">
        <f t="shared" si="2"/>
        <v>0</v>
      </c>
    </row>
    <row r="37" spans="1:11" s="1" customFormat="1" ht="24" x14ac:dyDescent="0.55000000000000004">
      <c r="A37" s="15" t="s">
        <v>39</v>
      </c>
      <c r="B37" s="16" t="s">
        <v>448</v>
      </c>
      <c r="C37" s="16" t="s">
        <v>449</v>
      </c>
      <c r="D37" s="5"/>
      <c r="E37" s="5"/>
      <c r="F37" s="5"/>
      <c r="G37" s="5"/>
      <c r="H37" s="5"/>
      <c r="I37" s="4">
        <f t="shared" ref="I37:I42" si="3">SUM(D37:H37)</f>
        <v>0</v>
      </c>
      <c r="J37" s="4">
        <f t="shared" ref="J37:J42" si="4">AVERAGE(I37)/5</f>
        <v>0</v>
      </c>
      <c r="K37" s="4" t="b">
        <f t="shared" si="2"/>
        <v>0</v>
      </c>
    </row>
    <row r="38" spans="1:11" s="1" customFormat="1" ht="24" x14ac:dyDescent="0.55000000000000004">
      <c r="A38" s="15" t="s">
        <v>39</v>
      </c>
      <c r="B38" s="16" t="s">
        <v>207</v>
      </c>
      <c r="C38" s="16" t="s">
        <v>450</v>
      </c>
      <c r="D38" s="5"/>
      <c r="E38" s="5"/>
      <c r="F38" s="5"/>
      <c r="G38" s="5"/>
      <c r="H38" s="5"/>
      <c r="I38" s="4">
        <f t="shared" si="3"/>
        <v>0</v>
      </c>
      <c r="J38" s="4">
        <f t="shared" si="4"/>
        <v>0</v>
      </c>
      <c r="K38" s="4" t="b">
        <f t="shared" si="2"/>
        <v>0</v>
      </c>
    </row>
    <row r="39" spans="1:11" s="1" customFormat="1" ht="24" x14ac:dyDescent="0.55000000000000004">
      <c r="A39" s="15" t="s">
        <v>39</v>
      </c>
      <c r="B39" s="16" t="s">
        <v>451</v>
      </c>
      <c r="C39" s="16" t="s">
        <v>452</v>
      </c>
      <c r="D39" s="5"/>
      <c r="E39" s="5"/>
      <c r="F39" s="5"/>
      <c r="G39" s="5"/>
      <c r="H39" s="5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15" t="s">
        <v>39</v>
      </c>
      <c r="B40" s="16" t="s">
        <v>341</v>
      </c>
      <c r="C40" s="16" t="s">
        <v>453</v>
      </c>
      <c r="D40" s="5"/>
      <c r="E40" s="5"/>
      <c r="F40" s="5"/>
      <c r="G40" s="5"/>
      <c r="H40" s="5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15" t="s">
        <v>39</v>
      </c>
      <c r="B41" s="16" t="s">
        <v>454</v>
      </c>
      <c r="C41" s="16" t="s">
        <v>455</v>
      </c>
      <c r="D41" s="5"/>
      <c r="E41" s="5"/>
      <c r="F41" s="5"/>
      <c r="G41" s="5"/>
      <c r="H41" s="5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s="1" customFormat="1" ht="24" x14ac:dyDescent="0.55000000000000004">
      <c r="A42" s="17" t="s">
        <v>39</v>
      </c>
      <c r="B42" s="18" t="s">
        <v>371</v>
      </c>
      <c r="C42" s="18" t="s">
        <v>456</v>
      </c>
      <c r="D42" s="5"/>
      <c r="E42" s="5"/>
      <c r="F42" s="5"/>
      <c r="G42" s="5"/>
      <c r="H42" s="5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ht="24" x14ac:dyDescent="0.55000000000000004">
      <c r="C43" s="7" t="s">
        <v>21</v>
      </c>
      <c r="D43" s="7">
        <f>COUNTIF(D7:D42,"=4")</f>
        <v>0</v>
      </c>
      <c r="E43" s="7">
        <f t="shared" ref="E43:H43" si="5">COUNTIF(E7:E42,"=4")</f>
        <v>0</v>
      </c>
      <c r="F43" s="7">
        <f t="shared" si="5"/>
        <v>0</v>
      </c>
      <c r="G43" s="7">
        <f t="shared" si="5"/>
        <v>0</v>
      </c>
      <c r="H43" s="7">
        <f t="shared" si="5"/>
        <v>0</v>
      </c>
    </row>
    <row r="44" spans="1:11" ht="24" x14ac:dyDescent="0.55000000000000004">
      <c r="C44" s="7" t="s">
        <v>17</v>
      </c>
      <c r="D44" s="7">
        <f>COUNTIF(D7:D42,"=3")</f>
        <v>0</v>
      </c>
      <c r="E44" s="7">
        <f t="shared" ref="E44:H44" si="6">COUNTIF(E7:E42,"=3")</f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</row>
    <row r="45" spans="1:11" ht="24" x14ac:dyDescent="0.55000000000000004">
      <c r="C45" s="7" t="s">
        <v>18</v>
      </c>
      <c r="D45" s="7">
        <f>COUNTIF(D7:D42,"=2")</f>
        <v>0</v>
      </c>
      <c r="E45" s="7">
        <f t="shared" ref="E45:H45" si="7">COUNTIF(E7:E42,"=2")</f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</row>
    <row r="46" spans="1:11" ht="24" x14ac:dyDescent="0.55000000000000004">
      <c r="C46" s="7" t="s">
        <v>19</v>
      </c>
      <c r="D46" s="7">
        <f>COUNTIF(D7:D42,"=1")</f>
        <v>0</v>
      </c>
      <c r="E46" s="7">
        <f t="shared" ref="E46:H46" si="8">COUNTIF(E7:E42,"=1")</f>
        <v>0</v>
      </c>
      <c r="F46" s="7">
        <f t="shared" si="8"/>
        <v>0</v>
      </c>
      <c r="G46" s="7">
        <f t="shared" si="8"/>
        <v>0</v>
      </c>
      <c r="H46" s="7">
        <f t="shared" si="8"/>
        <v>0</v>
      </c>
    </row>
    <row r="47" spans="1:11" x14ac:dyDescent="0.2">
      <c r="C47" s="1"/>
      <c r="D47" s="1"/>
      <c r="E47" s="1"/>
      <c r="F47" s="1"/>
      <c r="G47" s="1"/>
      <c r="H47" s="1"/>
    </row>
    <row r="48" spans="1:11" x14ac:dyDescent="0.2">
      <c r="C48" s="1"/>
      <c r="D48" s="1"/>
      <c r="E48" s="1"/>
      <c r="F48" s="1"/>
      <c r="G48" s="1"/>
      <c r="H48" s="1"/>
    </row>
    <row r="49" spans="3:8" x14ac:dyDescent="0.2">
      <c r="C49" s="1"/>
      <c r="D49" s="1"/>
      <c r="E49" s="1"/>
      <c r="F49" s="1"/>
      <c r="G49" s="1"/>
      <c r="H49" s="1"/>
    </row>
  </sheetData>
  <mergeCells count="5">
    <mergeCell ref="A5:C6"/>
    <mergeCell ref="D5:H5"/>
    <mergeCell ref="I5:I6"/>
    <mergeCell ref="K5:K6"/>
    <mergeCell ref="J5:J6"/>
  </mergeCells>
  <dataValidations count="1">
    <dataValidation type="list" allowBlank="1" showInputMessage="1" showErrorMessage="1" sqref="A22 A30:A32 A34:A35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I43" sqref="I43"/>
    </sheetView>
  </sheetViews>
  <sheetFormatPr defaultRowHeight="14.25" x14ac:dyDescent="0.2"/>
  <sheetData>
    <row r="1" spans="1:11" ht="2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x14ac:dyDescent="0.55000000000000004">
      <c r="A2" s="7" t="s">
        <v>457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x14ac:dyDescent="0.5500000000000000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" x14ac:dyDescent="0.55000000000000004">
      <c r="A4" s="8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4" x14ac:dyDescent="0.55000000000000004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9" t="s">
        <v>4</v>
      </c>
      <c r="J5" s="9" t="s">
        <v>22</v>
      </c>
      <c r="K5" s="9" t="s">
        <v>5</v>
      </c>
    </row>
    <row r="6" spans="1:11" ht="24" x14ac:dyDescent="0.55000000000000004">
      <c r="A6" s="9"/>
      <c r="B6" s="9"/>
      <c r="C6" s="9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9"/>
      <c r="J6" s="9"/>
      <c r="K6" s="9"/>
    </row>
    <row r="7" spans="1:11" ht="24" x14ac:dyDescent="0.55000000000000004">
      <c r="A7" s="19" t="s">
        <v>37</v>
      </c>
      <c r="B7" s="20" t="s">
        <v>458</v>
      </c>
      <c r="C7" s="20" t="s">
        <v>459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15" t="s">
        <v>37</v>
      </c>
      <c r="B8" s="16" t="s">
        <v>460</v>
      </c>
      <c r="C8" s="16" t="s">
        <v>461</v>
      </c>
      <c r="D8" s="5"/>
      <c r="E8" s="5"/>
      <c r="F8" s="5"/>
      <c r="G8" s="5"/>
      <c r="H8" s="5"/>
      <c r="I8" s="4">
        <f t="shared" ref="I8:I42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15" t="s">
        <v>37</v>
      </c>
      <c r="B9" s="16" t="s">
        <v>462</v>
      </c>
      <c r="C9" s="16" t="s">
        <v>463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13" t="s">
        <v>37</v>
      </c>
      <c r="B10" s="14" t="s">
        <v>292</v>
      </c>
      <c r="C10" s="14" t="s">
        <v>464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15" t="s">
        <v>37</v>
      </c>
      <c r="B11" s="16" t="s">
        <v>465</v>
      </c>
      <c r="C11" s="16" t="s">
        <v>466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15" t="s">
        <v>37</v>
      </c>
      <c r="B12" s="16" t="s">
        <v>467</v>
      </c>
      <c r="C12" s="16" t="s">
        <v>468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15" t="s">
        <v>37</v>
      </c>
      <c r="B13" s="16" t="s">
        <v>400</v>
      </c>
      <c r="C13" s="16" t="s">
        <v>63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15" t="s">
        <v>37</v>
      </c>
      <c r="B14" s="16" t="s">
        <v>469</v>
      </c>
      <c r="C14" s="16" t="s">
        <v>470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15" t="s">
        <v>37</v>
      </c>
      <c r="B15" s="16" t="s">
        <v>471</v>
      </c>
      <c r="C15" s="16" t="s">
        <v>472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13" t="s">
        <v>37</v>
      </c>
      <c r="B16" s="14" t="s">
        <v>473</v>
      </c>
      <c r="C16" s="14" t="s">
        <v>474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13" t="s">
        <v>37</v>
      </c>
      <c r="B17" s="14" t="s">
        <v>355</v>
      </c>
      <c r="C17" s="14" t="s">
        <v>475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15" t="s">
        <v>37</v>
      </c>
      <c r="B18" s="16" t="s">
        <v>476</v>
      </c>
      <c r="C18" s="16" t="s">
        <v>477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15" t="s">
        <v>37</v>
      </c>
      <c r="B19" s="16" t="s">
        <v>478</v>
      </c>
      <c r="C19" s="16" t="s">
        <v>479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15" t="s">
        <v>37</v>
      </c>
      <c r="B20" s="16" t="s">
        <v>480</v>
      </c>
      <c r="C20" s="16" t="s">
        <v>481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15" t="s">
        <v>37</v>
      </c>
      <c r="B21" s="16" t="s">
        <v>78</v>
      </c>
      <c r="C21" s="16" t="s">
        <v>482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15" t="s">
        <v>39</v>
      </c>
      <c r="B22" s="16" t="s">
        <v>483</v>
      </c>
      <c r="C22" s="16" t="s">
        <v>484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15" t="s">
        <v>39</v>
      </c>
      <c r="B23" s="16" t="s">
        <v>485</v>
      </c>
      <c r="C23" s="16" t="s">
        <v>486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15" t="s">
        <v>39</v>
      </c>
      <c r="B24" s="16" t="s">
        <v>487</v>
      </c>
      <c r="C24" s="16" t="s">
        <v>488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15" t="s">
        <v>39</v>
      </c>
      <c r="B25" s="16" t="s">
        <v>426</v>
      </c>
      <c r="C25" s="16" t="s">
        <v>489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13" t="s">
        <v>39</v>
      </c>
      <c r="B26" s="14" t="s">
        <v>490</v>
      </c>
      <c r="C26" s="14" t="s">
        <v>491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13" t="s">
        <v>39</v>
      </c>
      <c r="B27" s="14" t="s">
        <v>492</v>
      </c>
      <c r="C27" s="14" t="s">
        <v>493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13" t="s">
        <v>39</v>
      </c>
      <c r="B28" s="14" t="s">
        <v>494</v>
      </c>
      <c r="C28" s="14" t="s">
        <v>495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15" t="s">
        <v>39</v>
      </c>
      <c r="B29" s="16" t="s">
        <v>496</v>
      </c>
      <c r="C29" s="16" t="s">
        <v>497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15" t="s">
        <v>39</v>
      </c>
      <c r="B30" s="16" t="s">
        <v>498</v>
      </c>
      <c r="C30" s="16" t="s">
        <v>499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15" t="s">
        <v>39</v>
      </c>
      <c r="B31" s="16" t="s">
        <v>500</v>
      </c>
      <c r="C31" s="16" t="s">
        <v>501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26" t="s">
        <v>39</v>
      </c>
      <c r="B32" s="25" t="s">
        <v>502</v>
      </c>
      <c r="C32" s="25" t="s">
        <v>503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15" t="s">
        <v>39</v>
      </c>
      <c r="B33" s="16" t="s">
        <v>47</v>
      </c>
      <c r="C33" s="16" t="s">
        <v>504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15" t="s">
        <v>39</v>
      </c>
      <c r="B34" s="16" t="s">
        <v>505</v>
      </c>
      <c r="C34" s="16" t="s">
        <v>59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15" t="s">
        <v>39</v>
      </c>
      <c r="B35" s="16" t="s">
        <v>506</v>
      </c>
      <c r="C35" s="16" t="s">
        <v>507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15" t="s">
        <v>39</v>
      </c>
      <c r="B36" s="16" t="s">
        <v>508</v>
      </c>
      <c r="C36" s="16" t="s">
        <v>509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15" t="s">
        <v>39</v>
      </c>
      <c r="B37" s="16" t="s">
        <v>53</v>
      </c>
      <c r="C37" s="16" t="s">
        <v>54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15" t="s">
        <v>39</v>
      </c>
      <c r="B38" s="16" t="s">
        <v>99</v>
      </c>
      <c r="C38" s="16" t="s">
        <v>510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15" t="s">
        <v>39</v>
      </c>
      <c r="B39" s="16" t="s">
        <v>511</v>
      </c>
      <c r="C39" s="16" t="s">
        <v>512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15" t="s">
        <v>39</v>
      </c>
      <c r="B40" s="16" t="s">
        <v>513</v>
      </c>
      <c r="C40" s="16" t="s">
        <v>514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21" t="s">
        <v>39</v>
      </c>
      <c r="B41" s="22" t="s">
        <v>515</v>
      </c>
      <c r="C41" s="22" t="s">
        <v>120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15" t="s">
        <v>39</v>
      </c>
      <c r="B42" s="16" t="s">
        <v>51</v>
      </c>
      <c r="C42" s="16" t="s">
        <v>369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23" t="s">
        <v>39</v>
      </c>
      <c r="B43" s="24" t="s">
        <v>516</v>
      </c>
      <c r="C43" s="24" t="s">
        <v>517</v>
      </c>
      <c r="D43" s="5"/>
      <c r="E43" s="5"/>
      <c r="F43" s="5"/>
      <c r="G43" s="5"/>
      <c r="H43" s="5"/>
      <c r="I43" s="4">
        <f>SUM(D43:H43)</f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1"/>
      <c r="B44" s="1"/>
      <c r="C44" s="7" t="s">
        <v>21</v>
      </c>
      <c r="D44" s="7">
        <f>COUNTIF(D7:D43,"=4")</f>
        <v>0</v>
      </c>
      <c r="E44" s="7">
        <f t="shared" ref="E44:H44" si="3">COUNTIF(E7:E43,"=4")</f>
        <v>0</v>
      </c>
      <c r="F44" s="7">
        <f t="shared" si="3"/>
        <v>0</v>
      </c>
      <c r="G44" s="7">
        <f t="shared" si="3"/>
        <v>0</v>
      </c>
      <c r="H44" s="7">
        <f t="shared" si="3"/>
        <v>0</v>
      </c>
      <c r="I44" s="1"/>
      <c r="J44" s="1"/>
      <c r="K44" s="1"/>
    </row>
    <row r="45" spans="1:11" ht="24" x14ac:dyDescent="0.55000000000000004">
      <c r="A45" s="1"/>
      <c r="B45" s="1"/>
      <c r="C45" s="7" t="s">
        <v>17</v>
      </c>
      <c r="D45" s="7">
        <f>COUNTIF(D7:D43,"=3")</f>
        <v>0</v>
      </c>
      <c r="E45" s="7">
        <f t="shared" ref="E45:H45" si="4">COUNTIF(E7:E43,"=3")</f>
        <v>0</v>
      </c>
      <c r="F45" s="7">
        <f t="shared" si="4"/>
        <v>0</v>
      </c>
      <c r="G45" s="7">
        <f t="shared" si="4"/>
        <v>0</v>
      </c>
      <c r="H45" s="7">
        <f t="shared" si="4"/>
        <v>0</v>
      </c>
      <c r="I45" s="1"/>
      <c r="J45" s="1"/>
      <c r="K45" s="1"/>
    </row>
    <row r="46" spans="1:11" ht="24" x14ac:dyDescent="0.55000000000000004">
      <c r="A46" s="1"/>
      <c r="B46" s="1"/>
      <c r="C46" s="7" t="s">
        <v>18</v>
      </c>
      <c r="D46" s="7">
        <f>COUNTIF(D7:D43,"=2")</f>
        <v>0</v>
      </c>
      <c r="E46" s="7">
        <f t="shared" ref="E46:H46" si="5">COUNTIF(E7:E43,"=2")</f>
        <v>0</v>
      </c>
      <c r="F46" s="7">
        <f t="shared" si="5"/>
        <v>0</v>
      </c>
      <c r="G46" s="7">
        <f t="shared" si="5"/>
        <v>0</v>
      </c>
      <c r="H46" s="7">
        <f t="shared" si="5"/>
        <v>0</v>
      </c>
      <c r="I46" s="1"/>
      <c r="J46" s="1"/>
      <c r="K46" s="1"/>
    </row>
    <row r="47" spans="1:11" ht="24" x14ac:dyDescent="0.55000000000000004">
      <c r="A47" s="1"/>
      <c r="B47" s="1"/>
      <c r="C47" s="7" t="s">
        <v>19</v>
      </c>
      <c r="D47" s="7">
        <f>COUNTIF(D7:D43,"=1")</f>
        <v>0</v>
      </c>
      <c r="E47" s="7">
        <f t="shared" ref="E47:H47" si="6">COUNTIF(E7:E43,"=1")</f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5">
    <mergeCell ref="A5:C6"/>
    <mergeCell ref="D5:H5"/>
    <mergeCell ref="I5:I6"/>
    <mergeCell ref="J5:J6"/>
    <mergeCell ref="K5:K6"/>
  </mergeCells>
  <dataValidations count="1">
    <dataValidation type="list" allowBlank="1" showInputMessage="1" showErrorMessage="1" sqref="A7:A1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4-1</vt:lpstr>
      <vt:lpstr>4-2</vt:lpstr>
      <vt:lpstr>4-3</vt:lpstr>
      <vt:lpstr>4-4</vt:lpstr>
      <vt:lpstr>4-5</vt:lpstr>
      <vt:lpstr>4-6</vt:lpstr>
      <vt:lpstr>4-7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2019-01-06T04:04:43Z</dcterms:created>
  <dcterms:modified xsi:type="dcterms:W3CDTF">2020-10-08T04:20:27Z</dcterms:modified>
</cp:coreProperties>
</file>